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0" documentId="8_{9D41EFE1-7E6E-44C0-9606-23B4AC260814}" xr6:coauthVersionLast="47" xr6:coauthVersionMax="47" xr10:uidLastSave="{00000000-0000-0000-0000-000000000000}"/>
  <bookViews>
    <workbookView xWindow="-120" yWindow="-120" windowWidth="29040" windowHeight="15720" xr2:uid="{325E117D-6C41-41A9-952E-58498AEAECEC}"/>
  </bookViews>
  <sheets>
    <sheet name="Trade" sheetId="14" r:id="rId1"/>
    <sheet name="Services (General)" sheetId="17" r:id="rId2"/>
  </sheets>
  <definedNames>
    <definedName name="_xlnm.Print_Area" localSheetId="1">'Services (General)'!$A$1:$H$20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7" l="1"/>
  <c r="H15" i="17" s="1"/>
  <c r="F15" i="17"/>
  <c r="G14" i="17"/>
  <c r="H14" i="17" s="1"/>
  <c r="F14" i="17"/>
  <c r="G13" i="17"/>
  <c r="H13" i="17" s="1"/>
  <c r="F13" i="17"/>
  <c r="H12" i="17"/>
  <c r="G12" i="17"/>
  <c r="F12" i="17"/>
  <c r="G11" i="17"/>
  <c r="H11" i="17" s="1"/>
  <c r="F11" i="17"/>
  <c r="G10" i="17"/>
  <c r="H10" i="17" s="1"/>
  <c r="F10" i="17"/>
  <c r="G9" i="17"/>
  <c r="H9" i="17" s="1"/>
  <c r="F9" i="17"/>
  <c r="G8" i="17"/>
  <c r="H8" i="17" s="1"/>
  <c r="F8" i="17"/>
  <c r="G7" i="17"/>
  <c r="H7" i="17" s="1"/>
  <c r="F7" i="17"/>
  <c r="H6" i="17"/>
  <c r="G6" i="17"/>
  <c r="F6" i="17"/>
  <c r="G5" i="17"/>
  <c r="H5" i="17" s="1"/>
  <c r="F5" i="17"/>
  <c r="H4" i="17"/>
  <c r="G4" i="17"/>
  <c r="F4" i="17"/>
  <c r="F16" i="17" s="1"/>
  <c r="G16" i="17" l="1"/>
  <c r="H16" i="17"/>
  <c r="H17" i="17" s="1"/>
  <c r="D17" i="14" l="1"/>
  <c r="D16" i="14"/>
  <c r="D12" i="14"/>
  <c r="E11" i="14"/>
  <c r="D11" i="14"/>
  <c r="E10" i="14"/>
  <c r="D10" i="14"/>
  <c r="D9" i="14"/>
  <c r="E9" i="14" s="1"/>
  <c r="E12" i="14" s="1"/>
  <c r="E5" i="14"/>
  <c r="E4" i="14"/>
  <c r="E3" i="14"/>
  <c r="E6" i="14" s="1"/>
  <c r="E13" i="14" l="1"/>
</calcChain>
</file>

<file path=xl/sharedStrings.xml><?xml version="1.0" encoding="utf-8"?>
<sst xmlns="http://schemas.openxmlformats.org/spreadsheetml/2006/main" count="39" uniqueCount="35">
  <si>
    <t>1a. Sales Assumption: Retail/Wholesale</t>
  </si>
  <si>
    <t>RETAIL (fill only if selling retail)</t>
  </si>
  <si>
    <t>Average Daily Sales</t>
  </si>
  <si>
    <t>Calculated Annual</t>
  </si>
  <si>
    <t>eg: Shop 1</t>
  </si>
  <si>
    <t>Shop 2</t>
  </si>
  <si>
    <t>Total Retail Revenue</t>
  </si>
  <si>
    <t>WHOLESALE (fill only if selling wholesale)</t>
  </si>
  <si>
    <t>Average Orders Per Month</t>
  </si>
  <si>
    <t xml:space="preserve">Average Order Amount </t>
  </si>
  <si>
    <t xml:space="preserve">Calculated monthly </t>
  </si>
  <si>
    <t>Shop 1</t>
  </si>
  <si>
    <t>Total Wholesale Revenue</t>
  </si>
  <si>
    <t>Calculated Total Wholesale and Retail Revenue (to be used for Year 1)</t>
  </si>
  <si>
    <t>Forecasted annual sales growth rate %</t>
  </si>
  <si>
    <t>Mark-up</t>
  </si>
  <si>
    <r>
      <t>Cost of Sales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</si>
  <si>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Sales Assumption: Services (General)</t>
  </si>
  <si>
    <t>All amounts in MVR</t>
  </si>
  <si>
    <t>Production</t>
  </si>
  <si>
    <t>Sales</t>
  </si>
  <si>
    <r>
      <t>FOR SDFC USE ONLY (</t>
    </r>
    <r>
      <rPr>
        <b/>
        <sz val="10"/>
        <color rgb="FFFF0000"/>
        <rFont val="Calibri"/>
        <family val="2"/>
        <scheme val="minor"/>
      </rPr>
      <t>DO NOT FILL</t>
    </r>
    <r>
      <rPr>
        <b/>
        <sz val="10"/>
        <color theme="1"/>
        <rFont val="Calibri"/>
        <family val="2"/>
        <scheme val="minor"/>
      </rPr>
      <t>)</t>
    </r>
  </si>
  <si>
    <t>Type of product</t>
  </si>
  <si>
    <t>Max. Daily  Capacity</t>
  </si>
  <si>
    <t>Cost of Providing Service</t>
  </si>
  <si>
    <t>Selling Price</t>
  </si>
  <si>
    <t>Units sold daily</t>
  </si>
  <si>
    <t xml:space="preserve">Calculated COS% </t>
  </si>
  <si>
    <t xml:space="preserve">Daily Sales </t>
  </si>
  <si>
    <t>Monthly Sales</t>
  </si>
  <si>
    <t>Total Monthly/Daily</t>
  </si>
  <si>
    <t>Total Revenue Year 1 (this should be on your Projections/Forecast as Year 1 Revenue)</t>
  </si>
  <si>
    <t>Please fill the following table</t>
  </si>
  <si>
    <t>Answers</t>
  </si>
  <si>
    <t>Forecasted Annual Sales Growth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</si>
</sst>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thin">
        <color indexed="64"/>
      </right>
      <top/>
      <bottom style="hair">
        <color theme="2" tint="-0.24994659260841701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2" tint="-0.499984740745262"/>
      </top>
      <bottom style="thin">
        <color indexed="64"/>
      </bottom>
      <diagonal/>
    </border>
    <border>
      <left/>
      <right/>
      <top style="hair">
        <color theme="2" tint="-0.499984740745262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theme="2" tint="-0.2499465926084170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3" borderId="1" xfId="0" applyFont="1" applyFill="1" applyBorder="1" applyAlignment="1">
      <alignment wrapText="1"/>
    </xf>
    <xf numFmtId="0" fontId="2" fillId="0" borderId="5" xfId="0" applyFont="1" applyBorder="1"/>
    <xf numFmtId="0" fontId="4" fillId="0" borderId="6" xfId="0" applyFont="1" applyBorder="1"/>
    <xf numFmtId="0" fontId="0" fillId="0" borderId="12" xfId="0" applyBorder="1"/>
    <xf numFmtId="0" fontId="0" fillId="0" borderId="11" xfId="0" applyBorder="1"/>
    <xf numFmtId="0" fontId="2" fillId="3" borderId="1" xfId="0" applyFont="1" applyFill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3" fillId="0" borderId="15" xfId="0" applyFont="1" applyBorder="1"/>
    <xf numFmtId="164" fontId="4" fillId="0" borderId="21" xfId="1" applyNumberFormat="1" applyFont="1" applyBorder="1"/>
    <xf numFmtId="0" fontId="3" fillId="0" borderId="23" xfId="0" applyFont="1" applyBorder="1"/>
    <xf numFmtId="164" fontId="4" fillId="4" borderId="26" xfId="1" applyNumberFormat="1" applyFont="1" applyFill="1" applyBorder="1"/>
    <xf numFmtId="0" fontId="3" fillId="0" borderId="27" xfId="0" applyFont="1" applyBorder="1"/>
    <xf numFmtId="164" fontId="4" fillId="4" borderId="28" xfId="1" applyNumberFormat="1" applyFont="1" applyFill="1" applyBorder="1"/>
    <xf numFmtId="0" fontId="5" fillId="4" borderId="29" xfId="0" applyFont="1" applyFill="1" applyBorder="1"/>
    <xf numFmtId="164" fontId="5" fillId="4" borderId="31" xfId="1" applyNumberFormat="1" applyFont="1" applyFill="1" applyBorder="1"/>
    <xf numFmtId="0" fontId="4" fillId="0" borderId="14" xfId="0" applyFont="1" applyBorder="1"/>
    <xf numFmtId="0" fontId="4" fillId="0" borderId="13" xfId="0" applyFont="1" applyBorder="1"/>
    <xf numFmtId="0" fontId="4" fillId="0" borderId="17" xfId="0" applyFont="1" applyBorder="1"/>
    <xf numFmtId="0" fontId="2" fillId="0" borderId="7" xfId="0" applyFont="1" applyBorder="1"/>
    <xf numFmtId="0" fontId="4" fillId="0" borderId="18" xfId="0" applyFont="1" applyBorder="1"/>
    <xf numFmtId="0" fontId="5" fillId="0" borderId="39" xfId="0" applyFont="1" applyBorder="1"/>
    <xf numFmtId="164" fontId="4" fillId="0" borderId="40" xfId="1" applyNumberFormat="1" applyFont="1" applyFill="1" applyBorder="1" applyAlignment="1">
      <alignment horizontal="center"/>
    </xf>
    <xf numFmtId="164" fontId="5" fillId="0" borderId="35" xfId="1" applyNumberFormat="1" applyFont="1" applyFill="1" applyBorder="1"/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9" fontId="2" fillId="0" borderId="17" xfId="2" applyFont="1" applyFill="1" applyBorder="1"/>
    <xf numFmtId="9" fontId="2" fillId="0" borderId="18" xfId="2" applyFont="1" applyFill="1" applyBorder="1"/>
    <xf numFmtId="164" fontId="4" fillId="4" borderId="16" xfId="1" applyNumberFormat="1" applyFont="1" applyFill="1" applyBorder="1"/>
    <xf numFmtId="0" fontId="2" fillId="4" borderId="15" xfId="0" applyFont="1" applyFill="1" applyBorder="1"/>
    <xf numFmtId="164" fontId="4" fillId="4" borderId="21" xfId="1" applyNumberFormat="1" applyFont="1" applyFill="1" applyBorder="1"/>
    <xf numFmtId="164" fontId="2" fillId="2" borderId="20" xfId="1" applyNumberFormat="1" applyFont="1" applyFill="1" applyBorder="1" applyAlignment="1">
      <alignment wrapText="1"/>
    </xf>
    <xf numFmtId="9" fontId="4" fillId="0" borderId="8" xfId="2" applyFont="1" applyBorder="1"/>
    <xf numFmtId="9" fontId="4" fillId="5" borderId="9" xfId="2" applyFont="1" applyFill="1" applyBorder="1"/>
    <xf numFmtId="0" fontId="2" fillId="0" borderId="42" xfId="0" applyFont="1" applyBorder="1"/>
    <xf numFmtId="9" fontId="4" fillId="0" borderId="46" xfId="2" applyFont="1" applyBorder="1"/>
    <xf numFmtId="9" fontId="4" fillId="5" borderId="43" xfId="2" applyFont="1" applyFill="1" applyBorder="1"/>
    <xf numFmtId="164" fontId="4" fillId="4" borderId="1" xfId="1" applyNumberFormat="1" applyFont="1" applyFill="1" applyBorder="1" applyAlignment="1"/>
    <xf numFmtId="164" fontId="6" fillId="2" borderId="1" xfId="0" applyNumberFormat="1" applyFont="1" applyFill="1" applyBorder="1"/>
    <xf numFmtId="0" fontId="2" fillId="6" borderId="49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49" xfId="0" applyFont="1" applyFill="1" applyBorder="1" applyAlignment="1">
      <alignment horizontal="right" vertical="center" wrapText="1"/>
    </xf>
    <xf numFmtId="0" fontId="2" fillId="3" borderId="34" xfId="0" applyFont="1" applyFill="1" applyBorder="1" applyAlignment="1">
      <alignment wrapText="1"/>
    </xf>
    <xf numFmtId="9" fontId="4" fillId="6" borderId="10" xfId="2" applyFont="1" applyFill="1" applyBorder="1" applyAlignment="1"/>
    <xf numFmtId="164" fontId="4" fillId="6" borderId="50" xfId="1" applyNumberFormat="1" applyFont="1" applyFill="1" applyBorder="1" applyAlignment="1"/>
    <xf numFmtId="164" fontId="4" fillId="6" borderId="51" xfId="1" applyNumberFormat="1" applyFont="1" applyFill="1" applyBorder="1" applyAlignment="1"/>
    <xf numFmtId="9" fontId="4" fillId="6" borderId="11" xfId="2" applyFont="1" applyFill="1" applyBorder="1" applyAlignment="1"/>
    <xf numFmtId="164" fontId="4" fillId="6" borderId="36" xfId="1" applyNumberFormat="1" applyFont="1" applyFill="1" applyBorder="1" applyAlignment="1"/>
    <xf numFmtId="164" fontId="4" fillId="6" borderId="37" xfId="1" applyNumberFormat="1" applyFont="1" applyFill="1" applyBorder="1" applyAlignment="1"/>
    <xf numFmtId="9" fontId="4" fillId="6" borderId="12" xfId="2" applyFont="1" applyFill="1" applyBorder="1" applyAlignment="1"/>
    <xf numFmtId="164" fontId="4" fillId="6" borderId="52" xfId="1" applyNumberFormat="1" applyFont="1" applyFill="1" applyBorder="1" applyAlignment="1"/>
    <xf numFmtId="164" fontId="4" fillId="6" borderId="53" xfId="1" applyNumberFormat="1" applyFont="1" applyFill="1" applyBorder="1" applyAlignment="1"/>
    <xf numFmtId="43" fontId="4" fillId="0" borderId="10" xfId="1" applyFont="1" applyBorder="1" applyAlignment="1"/>
    <xf numFmtId="164" fontId="4" fillId="0" borderId="51" xfId="1" applyNumberFormat="1" applyFont="1" applyBorder="1" applyAlignment="1"/>
    <xf numFmtId="43" fontId="4" fillId="0" borderId="11" xfId="1" applyFont="1" applyBorder="1" applyAlignment="1">
      <alignment wrapText="1"/>
    </xf>
    <xf numFmtId="164" fontId="4" fillId="0" borderId="37" xfId="1" applyNumberFormat="1" applyFont="1" applyBorder="1" applyAlignment="1">
      <alignment wrapText="1"/>
    </xf>
    <xf numFmtId="164" fontId="4" fillId="0" borderId="53" xfId="1" applyNumberFormat="1" applyFont="1" applyBorder="1" applyAlignment="1"/>
    <xf numFmtId="0" fontId="0" fillId="0" borderId="10" xfId="0" applyBorder="1"/>
    <xf numFmtId="43" fontId="4" fillId="0" borderId="51" xfId="1" applyFont="1" applyBorder="1" applyAlignment="1"/>
    <xf numFmtId="43" fontId="4" fillId="0" borderId="37" xfId="1" applyFont="1" applyBorder="1" applyAlignment="1">
      <alignment wrapText="1"/>
    </xf>
    <xf numFmtId="0" fontId="4" fillId="0" borderId="54" xfId="0" applyFont="1" applyBorder="1"/>
    <xf numFmtId="0" fontId="4" fillId="0" borderId="55" xfId="0" applyFont="1" applyBorder="1"/>
    <xf numFmtId="0" fontId="3" fillId="0" borderId="55" xfId="0" applyFont="1" applyBorder="1"/>
    <xf numFmtId="0" fontId="3" fillId="0" borderId="56" xfId="0" applyFont="1" applyBorder="1"/>
    <xf numFmtId="9" fontId="5" fillId="4" borderId="3" xfId="0" applyNumberFormat="1" applyFont="1" applyFill="1" applyBorder="1"/>
    <xf numFmtId="164" fontId="2" fillId="4" borderId="49" xfId="1" applyNumberFormat="1" applyFont="1" applyFill="1" applyBorder="1" applyAlignment="1">
      <alignment horizontal="right" vertical="center" wrapText="1"/>
    </xf>
    <xf numFmtId="0" fontId="2" fillId="0" borderId="47" xfId="0" applyFont="1" applyBorder="1" applyAlignment="1">
      <alignment horizontal="center" wrapText="1"/>
    </xf>
    <xf numFmtId="0" fontId="2" fillId="2" borderId="48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64" fontId="2" fillId="0" borderId="14" xfId="1" applyNumberFormat="1" applyFont="1" applyFill="1" applyBorder="1" applyAlignment="1">
      <alignment wrapText="1"/>
    </xf>
    <xf numFmtId="0" fontId="2" fillId="3" borderId="57" xfId="0" applyFont="1" applyFill="1" applyBorder="1" applyAlignment="1">
      <alignment wrapText="1"/>
    </xf>
    <xf numFmtId="0" fontId="2" fillId="3" borderId="58" xfId="0" applyFont="1" applyFill="1" applyBorder="1" applyAlignment="1">
      <alignment wrapText="1"/>
    </xf>
    <xf numFmtId="0" fontId="2" fillId="0" borderId="59" xfId="0" applyFont="1" applyBorder="1"/>
    <xf numFmtId="9" fontId="2" fillId="0" borderId="60" xfId="2" applyFont="1" applyBorder="1"/>
    <xf numFmtId="0" fontId="2" fillId="0" borderId="61" xfId="0" applyFont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4" fillId="0" borderId="24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4" borderId="3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4" borderId="32" xfId="1" applyNumberFormat="1" applyFont="1" applyFill="1" applyBorder="1" applyAlignment="1">
      <alignment horizontal="center" wrapText="1"/>
    </xf>
    <xf numFmtId="164" fontId="2" fillId="4" borderId="38" xfId="1" applyNumberFormat="1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5F83-FCE5-4DB7-BC4B-EFBDB28E32A9}">
  <dimension ref="A1:E17"/>
  <sheetViews>
    <sheetView tabSelected="1" zoomScale="115" zoomScaleNormal="115" workbookViewId="0">
      <selection activeCell="H10" sqref="H10"/>
    </sheetView>
  </sheetViews>
  <sheetFormatPr defaultRowHeight="15"/>
  <cols>
    <col min="1" max="1" width="33.42578125" customWidth="1"/>
    <col min="2" max="5" width="12.140625" customWidth="1"/>
  </cols>
  <sheetData>
    <row r="1" spans="1:5">
      <c r="A1" s="80" t="s">
        <v>0</v>
      </c>
      <c r="B1" s="80"/>
      <c r="C1" s="80"/>
      <c r="D1" s="80"/>
      <c r="E1" s="80"/>
    </row>
    <row r="2" spans="1:5" ht="26.25">
      <c r="A2" s="1" t="s">
        <v>1</v>
      </c>
      <c r="B2" s="81" t="s">
        <v>2</v>
      </c>
      <c r="C2" s="82"/>
      <c r="D2" s="83"/>
      <c r="E2" s="1" t="s">
        <v>3</v>
      </c>
    </row>
    <row r="3" spans="1:5">
      <c r="A3" s="11" t="s">
        <v>4</v>
      </c>
      <c r="B3" s="84"/>
      <c r="C3" s="84"/>
      <c r="D3" s="84"/>
      <c r="E3" s="12">
        <f>D3*12</f>
        <v>0</v>
      </c>
    </row>
    <row r="4" spans="1:5">
      <c r="A4" s="13" t="s">
        <v>5</v>
      </c>
      <c r="B4" s="85"/>
      <c r="C4" s="85"/>
      <c r="D4" s="85"/>
      <c r="E4" s="14">
        <f t="shared" ref="E4:E5" si="0">D4*12</f>
        <v>0</v>
      </c>
    </row>
    <row r="5" spans="1:5">
      <c r="A5" s="13"/>
      <c r="B5" s="85"/>
      <c r="C5" s="85"/>
      <c r="D5" s="85"/>
      <c r="E5" s="14">
        <f t="shared" si="0"/>
        <v>0</v>
      </c>
    </row>
    <row r="6" spans="1:5">
      <c r="A6" s="15" t="s">
        <v>6</v>
      </c>
      <c r="B6" s="86"/>
      <c r="C6" s="86"/>
      <c r="D6" s="86"/>
      <c r="E6" s="16">
        <f>SUM(E3:E5)</f>
        <v>0</v>
      </c>
    </row>
    <row r="7" spans="1:5">
      <c r="A7" s="22"/>
      <c r="B7" s="23"/>
      <c r="C7" s="23"/>
      <c r="D7" s="23"/>
      <c r="E7" s="24"/>
    </row>
    <row r="8" spans="1:5" ht="38.25">
      <c r="A8" s="1" t="s">
        <v>7</v>
      </c>
      <c r="B8" s="6" t="s">
        <v>8</v>
      </c>
      <c r="C8" s="6" t="s">
        <v>9</v>
      </c>
      <c r="D8" s="6" t="s">
        <v>10</v>
      </c>
      <c r="E8" s="6" t="s">
        <v>3</v>
      </c>
    </row>
    <row r="9" spans="1:5">
      <c r="A9" s="9" t="s">
        <v>11</v>
      </c>
      <c r="B9" s="10"/>
      <c r="C9" s="10"/>
      <c r="D9" s="10">
        <f>C9*B9</f>
        <v>0</v>
      </c>
      <c r="E9" s="29">
        <f>D9*12</f>
        <v>0</v>
      </c>
    </row>
    <row r="10" spans="1:5">
      <c r="A10" s="9" t="s">
        <v>5</v>
      </c>
      <c r="B10" s="10"/>
      <c r="C10" s="10"/>
      <c r="D10" s="10">
        <f t="shared" ref="D10:D11" si="1">C10*B10</f>
        <v>0</v>
      </c>
      <c r="E10" s="29">
        <f t="shared" ref="E10:E11" si="2">D10*12</f>
        <v>0</v>
      </c>
    </row>
    <row r="11" spans="1:5">
      <c r="A11" s="9"/>
      <c r="B11" s="10"/>
      <c r="C11" s="10"/>
      <c r="D11" s="10">
        <f t="shared" si="1"/>
        <v>0</v>
      </c>
      <c r="E11" s="29">
        <f t="shared" si="2"/>
        <v>0</v>
      </c>
    </row>
    <row r="12" spans="1:5">
      <c r="A12" s="30" t="s">
        <v>12</v>
      </c>
      <c r="B12" s="31"/>
      <c r="C12" s="31"/>
      <c r="D12" s="31">
        <f>C12*B12</f>
        <v>0</v>
      </c>
      <c r="E12" s="29">
        <f>SUM(E9:E11)</f>
        <v>0</v>
      </c>
    </row>
    <row r="13" spans="1:5">
      <c r="A13" s="77" t="s">
        <v>13</v>
      </c>
      <c r="B13" s="78"/>
      <c r="C13" s="78"/>
      <c r="D13" s="79"/>
      <c r="E13" s="32">
        <f>E6+E12</f>
        <v>0</v>
      </c>
    </row>
    <row r="14" spans="1:5">
      <c r="A14" s="2"/>
      <c r="B14" s="3"/>
      <c r="C14" s="17"/>
      <c r="D14" s="17"/>
      <c r="E14" s="17"/>
    </row>
    <row r="15" spans="1:5" ht="39">
      <c r="A15" s="1"/>
      <c r="B15" s="1" t="s">
        <v>14</v>
      </c>
      <c r="C15" s="1" t="s">
        <v>15</v>
      </c>
      <c r="D15" s="1" t="s">
        <v>16</v>
      </c>
      <c r="E15" s="18"/>
    </row>
    <row r="16" spans="1:5">
      <c r="A16" s="20" t="s">
        <v>7</v>
      </c>
      <c r="B16" s="33"/>
      <c r="C16" s="33"/>
      <c r="D16" s="34">
        <f>100%-C16</f>
        <v>1</v>
      </c>
      <c r="E16" s="19"/>
    </row>
    <row r="17" spans="1:5">
      <c r="A17" s="35" t="s">
        <v>1</v>
      </c>
      <c r="B17" s="36"/>
      <c r="C17" s="36"/>
      <c r="D17" s="37">
        <f>100%-C17</f>
        <v>1</v>
      </c>
      <c r="E17" s="19"/>
    </row>
  </sheetData>
  <mergeCells count="7">
    <mergeCell ref="A13:D13"/>
    <mergeCell ref="A1:E1"/>
    <mergeCell ref="B2:D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9886-D88F-4B5D-97CE-9500654DEFFA}">
  <dimension ref="A1:H20"/>
  <sheetViews>
    <sheetView zoomScaleNormal="100" zoomScaleSheetLayoutView="115" workbookViewId="0">
      <selection activeCell="C24" sqref="C24"/>
    </sheetView>
  </sheetViews>
  <sheetFormatPr defaultRowHeight="15"/>
  <cols>
    <col min="1" max="1" width="32.85546875" customWidth="1"/>
    <col min="2" max="8" width="12.5703125" customWidth="1"/>
  </cols>
  <sheetData>
    <row r="1" spans="1:8">
      <c r="A1" s="87" t="s">
        <v>17</v>
      </c>
      <c r="B1" s="88"/>
      <c r="C1" s="88"/>
      <c r="D1" s="88"/>
      <c r="E1" s="88"/>
      <c r="F1" s="88"/>
      <c r="G1" s="88"/>
      <c r="H1" s="89"/>
    </row>
    <row r="2" spans="1:8">
      <c r="A2" s="68" t="s">
        <v>18</v>
      </c>
      <c r="B2" s="90" t="s">
        <v>19</v>
      </c>
      <c r="C2" s="91"/>
      <c r="D2" s="92" t="s">
        <v>20</v>
      </c>
      <c r="E2" s="93"/>
      <c r="F2" s="94" t="s">
        <v>21</v>
      </c>
      <c r="G2" s="95"/>
      <c r="H2" s="96"/>
    </row>
    <row r="3" spans="1:8" ht="38.25">
      <c r="A3" s="43" t="s">
        <v>22</v>
      </c>
      <c r="B3" s="66" t="s">
        <v>23</v>
      </c>
      <c r="C3" s="66" t="s">
        <v>24</v>
      </c>
      <c r="D3" s="41" t="s">
        <v>25</v>
      </c>
      <c r="E3" s="42" t="s">
        <v>26</v>
      </c>
      <c r="F3" s="40" t="s">
        <v>27</v>
      </c>
      <c r="G3" s="40" t="s">
        <v>28</v>
      </c>
      <c r="H3" s="40" t="s">
        <v>29</v>
      </c>
    </row>
    <row r="4" spans="1:8">
      <c r="A4" s="61"/>
      <c r="B4" s="58"/>
      <c r="C4" s="59">
        <v>5</v>
      </c>
      <c r="D4" s="53">
        <v>10</v>
      </c>
      <c r="E4" s="54">
        <v>20</v>
      </c>
      <c r="F4" s="44">
        <f t="shared" ref="F4:F15" si="0">C4/D4</f>
        <v>0.5</v>
      </c>
      <c r="G4" s="45">
        <f>E4*D4</f>
        <v>200</v>
      </c>
      <c r="H4" s="46">
        <f>G4*30</f>
        <v>6000</v>
      </c>
    </row>
    <row r="5" spans="1:8">
      <c r="A5" s="62"/>
      <c r="B5" s="5"/>
      <c r="C5" s="60">
        <v>10</v>
      </c>
      <c r="D5" s="55">
        <v>15</v>
      </c>
      <c r="E5" s="56">
        <v>35</v>
      </c>
      <c r="F5" s="47">
        <f t="shared" si="0"/>
        <v>0.66666666666666663</v>
      </c>
      <c r="G5" s="48">
        <f>E5*D5</f>
        <v>525</v>
      </c>
      <c r="H5" s="49">
        <f t="shared" ref="H5:H15" si="1">G5*30</f>
        <v>15750</v>
      </c>
    </row>
    <row r="6" spans="1:8">
      <c r="A6" s="62"/>
      <c r="B6" s="5"/>
      <c r="C6" s="60">
        <v>0</v>
      </c>
      <c r="D6" s="55">
        <v>0</v>
      </c>
      <c r="E6" s="56"/>
      <c r="F6" s="47" t="e">
        <f t="shared" si="0"/>
        <v>#DIV/0!</v>
      </c>
      <c r="G6" s="48">
        <f t="shared" ref="G6:G14" si="2">E6*D6</f>
        <v>0</v>
      </c>
      <c r="H6" s="49">
        <f t="shared" si="1"/>
        <v>0</v>
      </c>
    </row>
    <row r="7" spans="1:8">
      <c r="A7" s="62"/>
      <c r="B7" s="5"/>
      <c r="C7" s="60">
        <v>0</v>
      </c>
      <c r="D7" s="55">
        <v>0</v>
      </c>
      <c r="E7" s="56"/>
      <c r="F7" s="47" t="e">
        <f t="shared" si="0"/>
        <v>#DIV/0!</v>
      </c>
      <c r="G7" s="48">
        <f t="shared" si="2"/>
        <v>0</v>
      </c>
      <c r="H7" s="49">
        <f t="shared" si="1"/>
        <v>0</v>
      </c>
    </row>
    <row r="8" spans="1:8">
      <c r="A8" s="62"/>
      <c r="B8" s="5"/>
      <c r="C8" s="60">
        <v>0</v>
      </c>
      <c r="D8" s="55">
        <v>0</v>
      </c>
      <c r="E8" s="56"/>
      <c r="F8" s="47" t="e">
        <f t="shared" si="0"/>
        <v>#DIV/0!</v>
      </c>
      <c r="G8" s="48">
        <f t="shared" si="2"/>
        <v>0</v>
      </c>
      <c r="H8" s="49">
        <f t="shared" si="1"/>
        <v>0</v>
      </c>
    </row>
    <row r="9" spans="1:8">
      <c r="A9" s="63"/>
      <c r="B9" s="5"/>
      <c r="C9" s="60">
        <v>0</v>
      </c>
      <c r="D9" s="55">
        <v>0</v>
      </c>
      <c r="E9" s="56"/>
      <c r="F9" s="47" t="e">
        <f t="shared" si="0"/>
        <v>#DIV/0!</v>
      </c>
      <c r="G9" s="48">
        <f t="shared" si="2"/>
        <v>0</v>
      </c>
      <c r="H9" s="49">
        <f t="shared" si="1"/>
        <v>0</v>
      </c>
    </row>
    <row r="10" spans="1:8">
      <c r="A10" s="63"/>
      <c r="B10" s="5"/>
      <c r="C10" s="60">
        <v>0</v>
      </c>
      <c r="D10" s="55">
        <v>0</v>
      </c>
      <c r="E10" s="56"/>
      <c r="F10" s="47" t="e">
        <f t="shared" si="0"/>
        <v>#DIV/0!</v>
      </c>
      <c r="G10" s="48">
        <f t="shared" si="2"/>
        <v>0</v>
      </c>
      <c r="H10" s="49">
        <f t="shared" si="1"/>
        <v>0</v>
      </c>
    </row>
    <row r="11" spans="1:8">
      <c r="A11" s="63"/>
      <c r="B11" s="5"/>
      <c r="C11" s="60">
        <v>0</v>
      </c>
      <c r="D11" s="55">
        <v>0</v>
      </c>
      <c r="E11" s="56"/>
      <c r="F11" s="47" t="e">
        <f t="shared" si="0"/>
        <v>#DIV/0!</v>
      </c>
      <c r="G11" s="48">
        <f t="shared" si="2"/>
        <v>0</v>
      </c>
      <c r="H11" s="49">
        <f t="shared" si="1"/>
        <v>0</v>
      </c>
    </row>
    <row r="12" spans="1:8" ht="32.25" customHeight="1">
      <c r="A12" s="63"/>
      <c r="B12" s="5"/>
      <c r="C12" s="60">
        <v>0</v>
      </c>
      <c r="D12" s="55">
        <v>0</v>
      </c>
      <c r="E12" s="56"/>
      <c r="F12" s="47" t="e">
        <f t="shared" si="0"/>
        <v>#DIV/0!</v>
      </c>
      <c r="G12" s="48">
        <f t="shared" si="2"/>
        <v>0</v>
      </c>
      <c r="H12" s="49">
        <f t="shared" si="1"/>
        <v>0</v>
      </c>
    </row>
    <row r="13" spans="1:8">
      <c r="A13" s="63"/>
      <c r="B13" s="5"/>
      <c r="C13" s="60">
        <v>0</v>
      </c>
      <c r="D13" s="55">
        <v>0</v>
      </c>
      <c r="E13" s="56"/>
      <c r="F13" s="47" t="e">
        <f t="shared" si="0"/>
        <v>#DIV/0!</v>
      </c>
      <c r="G13" s="48">
        <f t="shared" si="2"/>
        <v>0</v>
      </c>
      <c r="H13" s="49">
        <f t="shared" si="1"/>
        <v>0</v>
      </c>
    </row>
    <row r="14" spans="1:8">
      <c r="A14" s="63"/>
      <c r="B14" s="5"/>
      <c r="C14" s="60">
        <v>0</v>
      </c>
      <c r="D14" s="55">
        <v>0</v>
      </c>
      <c r="E14" s="56"/>
      <c r="F14" s="47" t="e">
        <f t="shared" si="0"/>
        <v>#DIV/0!</v>
      </c>
      <c r="G14" s="48">
        <f t="shared" si="2"/>
        <v>0</v>
      </c>
      <c r="H14" s="49">
        <f t="shared" si="1"/>
        <v>0</v>
      </c>
    </row>
    <row r="15" spans="1:8">
      <c r="A15" s="64"/>
      <c r="B15" s="4"/>
      <c r="C15" s="60">
        <v>0</v>
      </c>
      <c r="D15" s="55">
        <v>0</v>
      </c>
      <c r="E15" s="57"/>
      <c r="F15" s="50" t="e">
        <f t="shared" si="0"/>
        <v>#DIV/0!</v>
      </c>
      <c r="G15" s="51">
        <f>E15*D15</f>
        <v>0</v>
      </c>
      <c r="H15" s="52">
        <f t="shared" si="1"/>
        <v>0</v>
      </c>
    </row>
    <row r="16" spans="1:8">
      <c r="A16" s="97" t="s">
        <v>30</v>
      </c>
      <c r="B16" s="98"/>
      <c r="C16" s="98"/>
      <c r="D16" s="98"/>
      <c r="E16" s="99"/>
      <c r="F16" s="65" t="e">
        <f>AVERAGE(F4:F15)</f>
        <v>#DIV/0!</v>
      </c>
      <c r="G16" s="38">
        <f>SUM(G4:G15)</f>
        <v>725</v>
      </c>
      <c r="H16" s="38">
        <f>SUM(H4:H15)</f>
        <v>21750</v>
      </c>
    </row>
    <row r="17" spans="1:8" ht="15" customHeight="1">
      <c r="A17" s="87" t="s">
        <v>31</v>
      </c>
      <c r="B17" s="88"/>
      <c r="C17" s="88"/>
      <c r="D17" s="88"/>
      <c r="E17" s="88"/>
      <c r="F17" s="88"/>
      <c r="G17" s="89"/>
      <c r="H17" s="39">
        <f>H16*12</f>
        <v>261000</v>
      </c>
    </row>
    <row r="18" spans="1:8">
      <c r="A18" s="76"/>
      <c r="B18" s="67"/>
      <c r="C18" s="69"/>
      <c r="D18" s="69"/>
      <c r="E18" s="69"/>
      <c r="F18" s="70"/>
      <c r="G18" s="71"/>
      <c r="H18" s="8"/>
    </row>
    <row r="19" spans="1:8">
      <c r="A19" s="72" t="s">
        <v>32</v>
      </c>
      <c r="B19" s="73" t="s">
        <v>33</v>
      </c>
      <c r="C19" s="25"/>
      <c r="D19" s="26"/>
      <c r="E19" s="26"/>
      <c r="F19" s="21"/>
      <c r="G19" s="7"/>
      <c r="H19" s="8"/>
    </row>
    <row r="20" spans="1:8">
      <c r="A20" s="74" t="s">
        <v>34</v>
      </c>
      <c r="B20" s="75"/>
      <c r="C20" s="27"/>
      <c r="D20" s="28"/>
      <c r="E20" s="28"/>
      <c r="F20" s="21"/>
      <c r="G20" s="7"/>
      <c r="H20" s="8"/>
    </row>
  </sheetData>
  <mergeCells count="6">
    <mergeCell ref="A17:G17"/>
    <mergeCell ref="A1:H1"/>
    <mergeCell ref="B2:C2"/>
    <mergeCell ref="D2:E2"/>
    <mergeCell ref="F2:H2"/>
    <mergeCell ref="A16:E16"/>
  </mergeCells>
  <pageMargins left="0.7" right="0.7" top="0.75" bottom="0.75" header="0.3" footer="0.3"/>
  <pageSetup scale="7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NXNY7HK67DDQ-557697648-630618</_dlc_DocId>
    <_dlc_DocIdUrl xmlns="2ca91460-e25a-4e16-ae7b-82dd8090e3ae">
      <Url>https://sdfcmv.sharepoint.com/sites/FileServer/_layouts/15/DocIdRedir.aspx?ID=NXNY7HK67DDQ-557697648-630618</Url>
      <Description>NXNY7HK67DDQ-557697648-630618</Description>
    </_dlc_DocIdUrl>
    <SharedWithUsers xmlns="2ca91460-e25a-4e16-ae7b-82dd8090e3ae">
      <UserInfo>
        <DisplayName>Zeenad</DisplayName>
        <AccountId>11</AccountId>
        <AccountType/>
      </UserInfo>
    </SharedWithUsers>
    <_Flow_SignoffStatus xmlns="ac3fb3e3-a907-43f0-bfd3-de3bdbdd4c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EE5347-4D93-4A5A-B584-18FE1ABA6755}"/>
</file>

<file path=customXml/itemProps2.xml><?xml version="1.0" encoding="utf-8"?>
<ds:datastoreItem xmlns:ds="http://schemas.openxmlformats.org/officeDocument/2006/customXml" ds:itemID="{B920257F-3F75-4FD7-9D4B-F89E437FF786}"/>
</file>

<file path=customXml/itemProps3.xml><?xml version="1.0" encoding="utf-8"?>
<ds:datastoreItem xmlns:ds="http://schemas.openxmlformats.org/officeDocument/2006/customXml" ds:itemID="{51DDE50F-9BC2-4B0B-8665-8FE44311292B}"/>
</file>

<file path=customXml/itemProps4.xml><?xml version="1.0" encoding="utf-8"?>
<ds:datastoreItem xmlns:ds="http://schemas.openxmlformats.org/officeDocument/2006/customXml" ds:itemID="{8EFADEA4-F1A9-4346-B7DA-09E50FA86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/>
  <cp:revision/>
  <dcterms:created xsi:type="dcterms:W3CDTF">2023-05-21T04:30:15Z</dcterms:created>
  <dcterms:modified xsi:type="dcterms:W3CDTF">2024-03-01T18:12:54Z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ed93834c-fb10-4c1c-a927-09e5c299788d</vt:lpwstr>
  </property>
  <property fmtid="{D5CDD505-2E9C-101B-9397-08002B2CF9AE}" pid="4" name="MediaServiceImageTags">
    <vt:lpwstr/>
  </property>
</Properties>
</file>