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oan Administration/New Workflow/Formats &amp; Templates/Work schedule and Drawdown schedule/"/>
    </mc:Choice>
  </mc:AlternateContent>
  <xr:revisionPtr revIDLastSave="192" documentId="8_{9CEBD45A-D001-4658-A027-364FD3C1376B}" xr6:coauthVersionLast="47" xr6:coauthVersionMax="47" xr10:uidLastSave="{CA9BD73D-D9CB-46E4-82DE-1A6579732EF4}"/>
  <bookViews>
    <workbookView xWindow="28680" yWindow="-120" windowWidth="29040" windowHeight="17640" xr2:uid="{7F179AB9-0C2B-42E2-9244-A97B1A7CDAF9}"/>
  </bookViews>
  <sheets>
    <sheet name="Work schedule" sheetId="1" r:id="rId1"/>
    <sheet name="Drawdown" sheetId="2" r:id="rId2"/>
  </sheets>
  <definedNames>
    <definedName name="Actual" localSheetId="1">(PeriodInActual*(#REF!&gt;0))*PeriodInPlan</definedName>
    <definedName name="Actual">(PeriodInActual*(#REF!&gt;0))*PeriodInPlan</definedName>
    <definedName name="ActualBeyond" localSheetId="1">PeriodInActual*(#REF!&gt;0)</definedName>
    <definedName name="ActualBeyond">PeriodInActual*(#REF!&gt;0)</definedName>
    <definedName name="PercentComplete" localSheetId="1">PercentCompleteBeyond*PeriodInPlan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 localSheetId="1">PeriodInPlan*(#REF!&gt;0)</definedName>
    <definedName name="Plan">PeriodInPlan*(#REF!&gt;0)</definedName>
    <definedName name="_xlnm.Print_Area" localSheetId="1">Drawdown!$A$1:$J$19</definedName>
    <definedName name="_xlnm.Print_Area" localSheetId="0">'Work schedule'!$A$1:$T$63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F14" i="2"/>
  <c r="F13" i="2"/>
  <c r="F12" i="2"/>
  <c r="F11" i="2"/>
  <c r="F10" i="2"/>
  <c r="F9" i="2"/>
  <c r="E14" i="2"/>
  <c r="E13" i="2"/>
  <c r="E12" i="2"/>
  <c r="D14" i="2"/>
  <c r="D13" i="2"/>
  <c r="D12" i="2"/>
  <c r="S59" i="1"/>
  <c r="R59" i="1"/>
  <c r="P59" i="1"/>
  <c r="O59" i="1"/>
  <c r="M59" i="1"/>
  <c r="L59" i="1"/>
  <c r="J59" i="1"/>
  <c r="E11" i="2" s="1"/>
  <c r="I59" i="1"/>
  <c r="D11" i="2" s="1"/>
  <c r="G59" i="1"/>
  <c r="E10" i="2" s="1"/>
  <c r="F59" i="1"/>
  <c r="D10" i="2" s="1"/>
  <c r="D59" i="1"/>
  <c r="D9" i="2" s="1"/>
  <c r="E14" i="1"/>
  <c r="G10" i="2" l="1"/>
  <c r="G11" i="2" s="1"/>
  <c r="G12" i="2" s="1"/>
  <c r="G13" i="2" s="1"/>
  <c r="G14" i="2" s="1"/>
  <c r="F15" i="2"/>
  <c r="E15" i="2"/>
  <c r="D15" i="2"/>
</calcChain>
</file>

<file path=xl/sharedStrings.xml><?xml version="1.0" encoding="utf-8"?>
<sst xmlns="http://schemas.openxmlformats.org/spreadsheetml/2006/main" count="112" uniqueCount="89">
  <si>
    <t>WORK SCHEDULE FOR CONSTRUCTIONS PROJECTS ONLY</t>
  </si>
  <si>
    <t>Notes</t>
  </si>
  <si>
    <t>Enter the project timeline details and the Approved Project Cost before updating the Work Schedule.</t>
  </si>
  <si>
    <r>
      <t>For each disbursement, specify the floor number where the work is planned (e.g., 'G' for Ground Floor).</t>
    </r>
    <r>
      <rPr>
        <b/>
        <i/>
        <vertAlign val="superscript"/>
        <sz val="12"/>
        <color rgb="FFC00000"/>
        <rFont val="Aptos Narrow"/>
        <family val="2"/>
        <scheme val="minor"/>
      </rPr>
      <t>[1]</t>
    </r>
  </si>
  <si>
    <t>The Equity Invested column should show the amount invested before the initial disbursement.</t>
  </si>
  <si>
    <t>The equity column under each disbursement should be filled only if the scheduled work is to be carried out along with subsequent disbursements.</t>
  </si>
  <si>
    <t>Ensure the work schedule is consistent with the approved project cost.</t>
  </si>
  <si>
    <t>If any cell is highlighted in red, it indicates a discrepancy between the figures and the approved project cost or timeline. Please review the entered data.</t>
  </si>
  <si>
    <t>Project Timeline Details</t>
  </si>
  <si>
    <t>[1]</t>
  </si>
  <si>
    <t>Grace Period (in months)</t>
  </si>
  <si>
    <t>Floor</t>
  </si>
  <si>
    <t>Estimated Work Start Day:</t>
  </si>
  <si>
    <t>(Please provide the estimated days required to start works after initial disbursement)</t>
  </si>
  <si>
    <t>G</t>
  </si>
  <si>
    <t>Ground floor</t>
  </si>
  <si>
    <t>Estimated Operation Start Date</t>
  </si>
  <si>
    <t>(Please provide the estimated date when business operations can be started)</t>
  </si>
  <si>
    <t>First Floor</t>
  </si>
  <si>
    <t>Second Floor</t>
  </si>
  <si>
    <t>Third Floor</t>
  </si>
  <si>
    <t>Approved Project Cost</t>
  </si>
  <si>
    <t>Fourth Floor</t>
  </si>
  <si>
    <t>Equity Invested</t>
  </si>
  <si>
    <t>Fifth Floor</t>
  </si>
  <si>
    <t>Equity Yet to Invest</t>
  </si>
  <si>
    <t>(To be filled in line with the approved project cost shared)</t>
  </si>
  <si>
    <t>Sixth Floor</t>
  </si>
  <si>
    <t xml:space="preserve">Loan Amount </t>
  </si>
  <si>
    <t>Seventh Floor</t>
  </si>
  <si>
    <t xml:space="preserve">Work Schedule </t>
  </si>
  <si>
    <t>Disbursement 1</t>
  </si>
  <si>
    <t>Disbursement 2</t>
  </si>
  <si>
    <t>Disbursement 3</t>
  </si>
  <si>
    <t>Disbursement 4</t>
  </si>
  <si>
    <t>Disbursement 5</t>
  </si>
  <si>
    <t>Works</t>
  </si>
  <si>
    <t>Amount</t>
  </si>
  <si>
    <t>Equity</t>
  </si>
  <si>
    <t>Loan</t>
  </si>
  <si>
    <t>Preliminaries</t>
  </si>
  <si>
    <t>Ground works</t>
  </si>
  <si>
    <t>Excavation</t>
  </si>
  <si>
    <t>Lean Concrete</t>
  </si>
  <si>
    <t>Foundation</t>
  </si>
  <si>
    <t>Columns</t>
  </si>
  <si>
    <t>Beam</t>
  </si>
  <si>
    <t>Slab</t>
  </si>
  <si>
    <t>Masonry works</t>
  </si>
  <si>
    <t>Plastering</t>
  </si>
  <si>
    <t>Screeding</t>
  </si>
  <si>
    <t>Tiling works</t>
  </si>
  <si>
    <t>Ceiling works</t>
  </si>
  <si>
    <t>Doors</t>
  </si>
  <si>
    <t>Windows</t>
  </si>
  <si>
    <t>Electrical wiring</t>
  </si>
  <si>
    <t>Electrical fixtures</t>
  </si>
  <si>
    <t>Electrical Meter&amp;DB</t>
  </si>
  <si>
    <t>Plumbing works</t>
  </si>
  <si>
    <t>Sanitary fixtures</t>
  </si>
  <si>
    <t>Water Meter</t>
  </si>
  <si>
    <t>Metal works</t>
  </si>
  <si>
    <t>Painting  works</t>
  </si>
  <si>
    <t>Stair case Tiling</t>
  </si>
  <si>
    <t>AC</t>
  </si>
  <si>
    <t>Roofing</t>
  </si>
  <si>
    <t>Lift</t>
  </si>
  <si>
    <t>Furniture</t>
  </si>
  <si>
    <t>GST 8%</t>
  </si>
  <si>
    <t>Total</t>
  </si>
  <si>
    <t>Duration (In Days)</t>
  </si>
  <si>
    <t>This sheet is not required to be filled manually. It will be automatically filled based on the data entered in the work schedule.</t>
  </si>
  <si>
    <t>If any cell is highlighted in red, it indicates a discrepancy in the figures compared to the approved project cost or timeline. Please review the data in the work schedule.</t>
  </si>
  <si>
    <t>Drawdown Schedule</t>
  </si>
  <si>
    <t>No.</t>
  </si>
  <si>
    <t>DISBURSEMENT</t>
  </si>
  <si>
    <t>EQUITY AMOUNT</t>
  </si>
  <si>
    <t>LOAN AMOUNT</t>
  </si>
  <si>
    <t>DURATION (days)</t>
  </si>
  <si>
    <t>END DATE</t>
  </si>
  <si>
    <t>Equity Prior to Initial</t>
  </si>
  <si>
    <t>-</t>
  </si>
  <si>
    <t>Initial Disbursement</t>
  </si>
  <si>
    <t>Second Disbursement</t>
  </si>
  <si>
    <t>Third Disbursement</t>
  </si>
  <si>
    <t>Fourth Disbursement</t>
  </si>
  <si>
    <t>Fifth Disbursement</t>
  </si>
  <si>
    <t>Estimated work starte date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</si>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</sst>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dd\-mmm\-yy;@"/>
    <numFmt numFmtId="166" formatCode="[$MVR]\ #,##0.00_);\([$MVR]\ #,##0.00\)"/>
    <numFmt numFmtId="167" formatCode="[$-409]d\-mmm\-yy;@"/>
  </numFmts>
  <fonts count="4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1"/>
      <color rgb="FFC00000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i/>
      <sz val="11"/>
      <color rgb="FFC00000"/>
      <name val="Aptos Narrow"/>
      <family val="2"/>
      <scheme val="minor"/>
    </font>
    <font>
      <i/>
      <sz val="12"/>
      <name val="Aptos Narrow"/>
      <family val="2"/>
      <scheme val="minor"/>
    </font>
    <font>
      <sz val="11"/>
      <name val="Aptos Narrow"/>
      <family val="2"/>
      <scheme val="minor"/>
    </font>
    <font>
      <b/>
      <i/>
      <sz val="12"/>
      <color rgb="FFC00000"/>
      <name val="Aptos Narrow"/>
      <family val="2"/>
      <scheme val="minor"/>
    </font>
    <font>
      <b/>
      <i/>
      <u/>
      <sz val="12"/>
      <color rgb="FFC00000"/>
      <name val="Aptos Narrow"/>
      <family val="2"/>
      <scheme val="minor"/>
    </font>
    <font>
      <b/>
      <i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vertAlign val="superscript"/>
      <sz val="12"/>
      <color rgb="FFC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2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u/>
      <sz val="20"/>
      <name val="Calibri (Body)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8"/>
      <color rgb="FFC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1" applyNumberFormat="0" applyAlignment="0" applyProtection="0"/>
  </cellStyleXfs>
  <cellXfs count="180">
    <xf numFmtId="0" fontId="0" fillId="0" borderId="0" xfId="0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vertical="center"/>
    </xf>
    <xf numFmtId="0" fontId="0" fillId="3" borderId="0" xfId="0" applyFill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21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164" fontId="6" fillId="3" borderId="0" xfId="2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1" fillId="3" borderId="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0" fontId="27" fillId="4" borderId="4" xfId="0" applyFont="1" applyFill="1" applyBorder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14" fontId="6" fillId="3" borderId="0" xfId="0" applyNumberFormat="1" applyFont="1" applyFill="1"/>
    <xf numFmtId="0" fontId="26" fillId="3" borderId="0" xfId="0" applyFont="1" applyFill="1"/>
    <xf numFmtId="0" fontId="24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16" fillId="3" borderId="0" xfId="0" applyFont="1" applyFill="1" applyAlignment="1">
      <alignment vertical="center"/>
    </xf>
    <xf numFmtId="0" fontId="6" fillId="4" borderId="5" xfId="0" applyFont="1" applyFill="1" applyBorder="1"/>
    <xf numFmtId="0" fontId="6" fillId="4" borderId="2" xfId="0" applyFont="1" applyFill="1" applyBorder="1"/>
    <xf numFmtId="0" fontId="6" fillId="4" borderId="4" xfId="0" applyFont="1" applyFill="1" applyBorder="1"/>
    <xf numFmtId="43" fontId="6" fillId="3" borderId="5" xfId="1" applyFont="1" applyFill="1" applyBorder="1"/>
    <xf numFmtId="0" fontId="1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24" fillId="3" borderId="0" xfId="4" applyFont="1" applyFill="1" applyBorder="1" applyAlignment="1">
      <alignment horizontal="left"/>
    </xf>
    <xf numFmtId="0" fontId="6" fillId="3" borderId="0" xfId="2" applyFont="1" applyFill="1" applyAlignment="1"/>
    <xf numFmtId="0" fontId="24" fillId="0" borderId="10" xfId="0" applyFont="1" applyBorder="1" applyAlignment="1">
      <alignment horizontal="centerContinuous" vertical="center"/>
    </xf>
    <xf numFmtId="0" fontId="24" fillId="3" borderId="10" xfId="0" applyFont="1" applyFill="1" applyBorder="1" applyAlignment="1">
      <alignment horizontal="centerContinuous" vertical="center"/>
    </xf>
    <xf numFmtId="0" fontId="24" fillId="3" borderId="11" xfId="0" applyFont="1" applyFill="1" applyBorder="1" applyAlignment="1">
      <alignment horizontal="centerContinuous" vertical="center"/>
    </xf>
    <xf numFmtId="0" fontId="24" fillId="3" borderId="12" xfId="0" applyFont="1" applyFill="1" applyBorder="1" applyAlignment="1">
      <alignment horizontal="centerContinuous" vertical="center"/>
    </xf>
    <xf numFmtId="0" fontId="24" fillId="3" borderId="13" xfId="2" applyFont="1" applyFill="1" applyBorder="1" applyAlignment="1">
      <alignment horizontal="center" vertical="center"/>
    </xf>
    <xf numFmtId="0" fontId="24" fillId="3" borderId="14" xfId="2" applyFont="1" applyFill="1" applyBorder="1" applyAlignment="1">
      <alignment horizontal="center" vertical="center"/>
    </xf>
    <xf numFmtId="0" fontId="24" fillId="3" borderId="15" xfId="2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0" fontId="24" fillId="3" borderId="19" xfId="2" applyFont="1" applyFill="1" applyBorder="1" applyAlignment="1">
      <alignment horizontal="center" vertical="center"/>
    </xf>
    <xf numFmtId="0" fontId="24" fillId="5" borderId="18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3" borderId="23" xfId="2" applyFont="1" applyFill="1" applyBorder="1" applyAlignment="1">
      <alignment horizontal="center" vertical="center"/>
    </xf>
    <xf numFmtId="0" fontId="24" fillId="0" borderId="24" xfId="2" applyFont="1" applyFill="1" applyBorder="1" applyAlignment="1">
      <alignment horizontal="center" vertical="center"/>
    </xf>
    <xf numFmtId="0" fontId="6" fillId="3" borderId="25" xfId="3" applyFont="1" applyFill="1" applyBorder="1" applyAlignment="1">
      <alignment horizontal="center" vertical="top"/>
    </xf>
    <xf numFmtId="43" fontId="6" fillId="5" borderId="26" xfId="1" applyFont="1" applyFill="1" applyBorder="1" applyAlignment="1">
      <alignment vertical="center"/>
    </xf>
    <xf numFmtId="43" fontId="6" fillId="0" borderId="27" xfId="1" applyFont="1" applyFill="1" applyBorder="1" applyAlignment="1">
      <alignment vertical="center"/>
    </xf>
    <xf numFmtId="43" fontId="6" fillId="5" borderId="29" xfId="1" applyFont="1" applyFill="1" applyBorder="1" applyAlignment="1">
      <alignment vertical="center"/>
    </xf>
    <xf numFmtId="43" fontId="6" fillId="0" borderId="30" xfId="1" applyFont="1" applyFill="1" applyBorder="1" applyAlignment="1">
      <alignment vertical="center"/>
    </xf>
    <xf numFmtId="43" fontId="6" fillId="5" borderId="6" xfId="1" applyFont="1" applyFill="1" applyBorder="1" applyAlignment="1">
      <alignment vertical="center"/>
    </xf>
    <xf numFmtId="43" fontId="6" fillId="0" borderId="6" xfId="1" applyFont="1" applyFill="1" applyBorder="1" applyAlignment="1">
      <alignment vertical="center"/>
    </xf>
    <xf numFmtId="0" fontId="24" fillId="3" borderId="0" xfId="0" applyFont="1" applyFill="1"/>
    <xf numFmtId="0" fontId="6" fillId="3" borderId="31" xfId="3" applyFont="1" applyFill="1" applyBorder="1" applyAlignment="1">
      <alignment horizontal="center" vertical="top"/>
    </xf>
    <xf numFmtId="43" fontId="6" fillId="5" borderId="2" xfId="1" applyFont="1" applyFill="1" applyBorder="1" applyAlignment="1">
      <alignment vertical="center"/>
    </xf>
    <xf numFmtId="43" fontId="6" fillId="0" borderId="32" xfId="1" applyFont="1" applyFill="1" applyBorder="1" applyAlignment="1">
      <alignment vertical="center"/>
    </xf>
    <xf numFmtId="43" fontId="6" fillId="5" borderId="5" xfId="1" applyFont="1" applyFill="1" applyBorder="1" applyAlignment="1">
      <alignment vertical="center"/>
    </xf>
    <xf numFmtId="43" fontId="6" fillId="0" borderId="5" xfId="1" applyFont="1" applyFill="1" applyBorder="1" applyAlignment="1">
      <alignment vertical="center"/>
    </xf>
    <xf numFmtId="164" fontId="24" fillId="3" borderId="0" xfId="0" applyNumberFormat="1" applyFont="1" applyFill="1"/>
    <xf numFmtId="43" fontId="24" fillId="3" borderId="0" xfId="1" applyFont="1" applyFill="1"/>
    <xf numFmtId="164" fontId="6" fillId="3" borderId="0" xfId="0" applyNumberFormat="1" applyFont="1" applyFill="1"/>
    <xf numFmtId="43" fontId="6" fillId="3" borderId="0" xfId="1" applyFont="1" applyFill="1"/>
    <xf numFmtId="43" fontId="6" fillId="3" borderId="0" xfId="1" applyFont="1" applyFill="1" applyBorder="1"/>
    <xf numFmtId="0" fontId="6" fillId="3" borderId="31" xfId="3" applyFont="1" applyFill="1" applyBorder="1" applyAlignment="1">
      <alignment horizontal="center" vertical="center"/>
    </xf>
    <xf numFmtId="0" fontId="6" fillId="3" borderId="34" xfId="3" applyFont="1" applyFill="1" applyBorder="1" applyAlignment="1">
      <alignment horizontal="center" vertical="top"/>
    </xf>
    <xf numFmtId="43" fontId="6" fillId="5" borderId="35" xfId="1" applyFont="1" applyFill="1" applyBorder="1" applyAlignment="1">
      <alignment vertical="center"/>
    </xf>
    <xf numFmtId="43" fontId="6" fillId="0" borderId="36" xfId="1" applyFont="1" applyFill="1" applyBorder="1" applyAlignment="1">
      <alignment vertical="center"/>
    </xf>
    <xf numFmtId="43" fontId="6" fillId="0" borderId="35" xfId="1" applyFont="1" applyFill="1" applyBorder="1" applyAlignment="1">
      <alignment vertical="center"/>
    </xf>
    <xf numFmtId="0" fontId="6" fillId="3" borderId="38" xfId="3" applyFont="1" applyFill="1" applyBorder="1" applyAlignment="1">
      <alignment horizontal="center" vertical="top"/>
    </xf>
    <xf numFmtId="43" fontId="6" fillId="5" borderId="40" xfId="1" applyFont="1" applyFill="1" applyBorder="1" applyAlignment="1">
      <alignment vertical="center"/>
    </xf>
    <xf numFmtId="43" fontId="6" fillId="0" borderId="41" xfId="1" applyFont="1" applyFill="1" applyBorder="1" applyAlignment="1">
      <alignment vertical="center"/>
    </xf>
    <xf numFmtId="43" fontId="6" fillId="0" borderId="40" xfId="1" applyFont="1" applyFill="1" applyBorder="1" applyAlignment="1">
      <alignment vertical="center"/>
    </xf>
    <xf numFmtId="43" fontId="6" fillId="3" borderId="0" xfId="0" applyNumberFormat="1" applyFont="1" applyFill="1"/>
    <xf numFmtId="0" fontId="24" fillId="3" borderId="13" xfId="0" applyFont="1" applyFill="1" applyBorder="1" applyAlignment="1">
      <alignment vertical="center"/>
    </xf>
    <xf numFmtId="0" fontId="24" fillId="3" borderId="16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43" fontId="24" fillId="5" borderId="17" xfId="0" applyNumberFormat="1" applyFont="1" applyFill="1" applyBorder="1" applyAlignment="1">
      <alignment vertical="center"/>
    </xf>
    <xf numFmtId="43" fontId="24" fillId="5" borderId="16" xfId="0" applyNumberFormat="1" applyFont="1" applyFill="1" applyBorder="1" applyAlignment="1">
      <alignment vertical="center"/>
    </xf>
    <xf numFmtId="43" fontId="24" fillId="0" borderId="43" xfId="0" applyNumberFormat="1" applyFont="1" applyBorder="1" applyAlignment="1">
      <alignment vertical="center"/>
    </xf>
    <xf numFmtId="43" fontId="24" fillId="5" borderId="43" xfId="0" applyNumberFormat="1" applyFont="1" applyFill="1" applyBorder="1" applyAlignment="1">
      <alignment vertical="center"/>
    </xf>
    <xf numFmtId="43" fontId="24" fillId="0" borderId="18" xfId="0" applyNumberFormat="1" applyFont="1" applyBorder="1" applyAlignment="1">
      <alignment vertical="center"/>
    </xf>
    <xf numFmtId="0" fontId="24" fillId="3" borderId="44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43" fontId="24" fillId="3" borderId="0" xfId="1" applyFont="1" applyFill="1" applyBorder="1" applyAlignment="1">
      <alignment vertical="center"/>
    </xf>
    <xf numFmtId="0" fontId="24" fillId="3" borderId="0" xfId="4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0" fontId="37" fillId="3" borderId="5" xfId="0" applyFont="1" applyFill="1" applyBorder="1" applyAlignment="1">
      <alignment horizontal="center" vertical="center" wrapText="1" readingOrder="1"/>
    </xf>
    <xf numFmtId="0" fontId="37" fillId="3" borderId="5" xfId="0" applyFont="1" applyFill="1" applyBorder="1" applyAlignment="1">
      <alignment horizontal="left" vertical="center" wrapText="1" indent="1" readingOrder="1"/>
    </xf>
    <xf numFmtId="0" fontId="37" fillId="0" borderId="5" xfId="0" applyFont="1" applyBorder="1" applyAlignment="1">
      <alignment horizontal="center" vertical="center" wrapText="1" readingOrder="1"/>
    </xf>
    <xf numFmtId="0" fontId="38" fillId="3" borderId="5" xfId="0" applyFont="1" applyFill="1" applyBorder="1" applyAlignment="1">
      <alignment horizontal="center" vertical="center" wrapText="1" readingOrder="1"/>
    </xf>
    <xf numFmtId="0" fontId="39" fillId="3" borderId="5" xfId="0" applyFont="1" applyFill="1" applyBorder="1" applyAlignment="1">
      <alignment horizontal="left" vertical="center" wrapText="1" indent="1" readingOrder="1"/>
    </xf>
    <xf numFmtId="166" fontId="38" fillId="3" borderId="5" xfId="0" applyNumberFormat="1" applyFont="1" applyFill="1" applyBorder="1" applyAlignment="1">
      <alignment horizontal="center" vertical="center" wrapText="1" readingOrder="1"/>
    </xf>
    <xf numFmtId="165" fontId="37" fillId="0" borderId="5" xfId="0" applyNumberFormat="1" applyFont="1" applyBorder="1" applyAlignment="1">
      <alignment horizontal="center" vertical="center" wrapText="1" readingOrder="1"/>
    </xf>
    <xf numFmtId="0" fontId="40" fillId="3" borderId="0" xfId="0" applyFont="1" applyFill="1"/>
    <xf numFmtId="0" fontId="38" fillId="3" borderId="5" xfId="0" applyFont="1" applyFill="1" applyBorder="1" applyAlignment="1">
      <alignment horizontal="left" vertical="center" wrapText="1" indent="1" readingOrder="1"/>
    </xf>
    <xf numFmtId="0" fontId="41" fillId="0" borderId="5" xfId="0" applyFont="1" applyBorder="1" applyAlignment="1">
      <alignment horizontal="center" vertical="center" wrapText="1" readingOrder="1"/>
    </xf>
    <xf numFmtId="0" fontId="41" fillId="3" borderId="5" xfId="0" applyFont="1" applyFill="1" applyBorder="1" applyAlignment="1">
      <alignment horizontal="left" vertical="center" wrapText="1" indent="1" readingOrder="1"/>
    </xf>
    <xf numFmtId="166" fontId="41" fillId="3" borderId="5" xfId="0" applyNumberFormat="1" applyFont="1" applyFill="1" applyBorder="1" applyAlignment="1">
      <alignment horizontal="center" vertical="center" wrapText="1" readingOrder="1"/>
    </xf>
    <xf numFmtId="0" fontId="42" fillId="3" borderId="0" xfId="0" applyFont="1" applyFill="1" applyAlignment="1">
      <alignment vertical="center"/>
    </xf>
    <xf numFmtId="0" fontId="24" fillId="3" borderId="15" xfId="0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center"/>
    </xf>
    <xf numFmtId="43" fontId="6" fillId="3" borderId="38" xfId="1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top"/>
    </xf>
    <xf numFmtId="0" fontId="6" fillId="3" borderId="3" xfId="3" applyFont="1" applyFill="1" applyBorder="1" applyAlignment="1">
      <alignment horizontal="center" vertical="center"/>
    </xf>
    <xf numFmtId="0" fontId="6" fillId="3" borderId="37" xfId="3" applyFont="1" applyFill="1" applyBorder="1" applyAlignment="1">
      <alignment horizontal="center" vertical="top"/>
    </xf>
    <xf numFmtId="43" fontId="6" fillId="3" borderId="39" xfId="1" applyFont="1" applyFill="1" applyBorder="1" applyAlignment="1">
      <alignment horizontal="center" vertical="center"/>
    </xf>
    <xf numFmtId="0" fontId="6" fillId="3" borderId="31" xfId="3" applyFont="1" applyFill="1" applyBorder="1" applyAlignment="1">
      <alignment horizontal="center" vertical="top" wrapText="1"/>
    </xf>
    <xf numFmtId="0" fontId="6" fillId="3" borderId="34" xfId="3" applyFont="1" applyFill="1" applyBorder="1" applyAlignment="1">
      <alignment horizontal="center" vertical="center"/>
    </xf>
    <xf numFmtId="43" fontId="6" fillId="3" borderId="42" xfId="1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top"/>
    </xf>
    <xf numFmtId="166" fontId="38" fillId="3" borderId="5" xfId="0" quotePrefix="1" applyNumberFormat="1" applyFont="1" applyFill="1" applyBorder="1" applyAlignment="1">
      <alignment horizontal="center" vertical="center" wrapText="1" readingOrder="1"/>
    </xf>
    <xf numFmtId="0" fontId="43" fillId="3" borderId="0" xfId="0" applyFont="1" applyFill="1"/>
    <xf numFmtId="167" fontId="29" fillId="3" borderId="0" xfId="0" applyNumberFormat="1" applyFont="1" applyFill="1" applyAlignment="1">
      <alignment horizontal="left" indent="1"/>
    </xf>
    <xf numFmtId="0" fontId="4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 vertical="center"/>
    </xf>
    <xf numFmtId="43" fontId="6" fillId="3" borderId="5" xfId="1" applyFont="1" applyFill="1" applyBorder="1" applyAlignment="1">
      <alignment horizontal="center" vertical="center"/>
    </xf>
    <xf numFmtId="43" fontId="26" fillId="3" borderId="5" xfId="1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vertical="center"/>
    </xf>
    <xf numFmtId="0" fontId="30" fillId="3" borderId="0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31" fillId="3" borderId="10" xfId="2" applyFont="1" applyFill="1" applyBorder="1" applyAlignment="1">
      <alignment horizontal="left" vertical="center"/>
    </xf>
    <xf numFmtId="0" fontId="31" fillId="3" borderId="11" xfId="2" applyFont="1" applyFill="1" applyBorder="1" applyAlignment="1">
      <alignment horizontal="left" vertical="center"/>
    </xf>
    <xf numFmtId="0" fontId="31" fillId="3" borderId="22" xfId="2" applyFont="1" applyFill="1" applyBorder="1" applyAlignment="1">
      <alignment horizontal="left" vertical="center"/>
    </xf>
    <xf numFmtId="0" fontId="31" fillId="3" borderId="23" xfId="2" applyFont="1" applyFill="1" applyBorder="1" applyAlignment="1">
      <alignment horizontal="left" vertical="center"/>
    </xf>
    <xf numFmtId="0" fontId="24" fillId="3" borderId="16" xfId="2" applyFont="1" applyFill="1" applyBorder="1" applyAlignment="1">
      <alignment horizontal="center" vertical="center"/>
    </xf>
    <xf numFmtId="0" fontId="24" fillId="3" borderId="17" xfId="2" applyFont="1" applyFill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4" fillId="3" borderId="21" xfId="2" applyFont="1" applyFill="1" applyBorder="1" applyAlignment="1">
      <alignment horizontal="center" vertical="center"/>
    </xf>
    <xf numFmtId="0" fontId="6" fillId="3" borderId="31" xfId="3" applyFont="1" applyFill="1" applyBorder="1" applyAlignment="1">
      <alignment horizontal="left" vertical="top"/>
    </xf>
    <xf numFmtId="0" fontId="6" fillId="3" borderId="3" xfId="3" applyFont="1" applyFill="1" applyBorder="1" applyAlignment="1">
      <alignment horizontal="left" vertical="top"/>
    </xf>
    <xf numFmtId="0" fontId="6" fillId="3" borderId="25" xfId="3" applyFont="1" applyFill="1" applyBorder="1" applyAlignment="1">
      <alignment horizontal="left" vertical="top"/>
    </xf>
    <xf numFmtId="0" fontId="6" fillId="3" borderId="8" xfId="3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3" borderId="33" xfId="3" applyFont="1" applyFill="1" applyBorder="1" applyAlignment="1">
      <alignment horizontal="left" vertical="top"/>
    </xf>
    <xf numFmtId="0" fontId="6" fillId="3" borderId="38" xfId="3" applyFont="1" applyFill="1" applyBorder="1" applyAlignment="1">
      <alignment horizontal="left" vertical="top"/>
    </xf>
    <xf numFmtId="0" fontId="6" fillId="3" borderId="39" xfId="3" applyFont="1" applyFill="1" applyBorder="1" applyAlignment="1">
      <alignment horizontal="left" vertical="top"/>
    </xf>
    <xf numFmtId="0" fontId="24" fillId="4" borderId="13" xfId="4" applyFont="1" applyFill="1" applyBorder="1" applyAlignment="1">
      <alignment horizontal="left" vertical="center"/>
    </xf>
    <xf numFmtId="0" fontId="24" fillId="4" borderId="17" xfId="4" applyFont="1" applyFill="1" applyBorder="1" applyAlignment="1">
      <alignment horizontal="left" vertical="center"/>
    </xf>
  </cellXfs>
  <cellStyles count="5">
    <cellStyle name="Check Cell" xfId="4" builtinId="23"/>
    <cellStyle name="Comma" xfId="1" builtinId="3"/>
    <cellStyle name="Heading 4" xfId="3" builtinId="19"/>
    <cellStyle name="Normal" xfId="0" builtinId="0"/>
    <cellStyle name="Title" xfId="2" builtinId="15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EBC-E9A8-4767-B999-B177F9E73C53}">
  <sheetPr codeName="Sheet1"/>
  <dimension ref="A1:AO63"/>
  <sheetViews>
    <sheetView tabSelected="1" view="pageBreakPreview" zoomScale="85" zoomScaleNormal="70" zoomScaleSheetLayoutView="85" workbookViewId="0">
      <selection activeCell="P66" sqref="P66"/>
    </sheetView>
  </sheetViews>
  <sheetFormatPr defaultColWidth="9.1796875" defaultRowHeight="16"/>
  <cols>
    <col min="1" max="1" width="4.26953125" style="2" customWidth="1"/>
    <col min="2" max="2" width="27.26953125" style="2" customWidth="1"/>
    <col min="3" max="3" width="8.26953125" style="2" customWidth="1"/>
    <col min="4" max="4" width="16.26953125" style="2" customWidth="1"/>
    <col min="5" max="5" width="8.26953125" style="2" customWidth="1"/>
    <col min="6" max="7" width="16.26953125" style="2" customWidth="1"/>
    <col min="8" max="8" width="8.26953125" style="2" customWidth="1"/>
    <col min="9" max="10" width="16.26953125" style="2" customWidth="1"/>
    <col min="11" max="11" width="8.26953125" style="2" customWidth="1"/>
    <col min="12" max="13" width="16.26953125" style="2" customWidth="1"/>
    <col min="14" max="14" width="8.26953125" style="2" customWidth="1"/>
    <col min="15" max="16" width="16.26953125" style="2" customWidth="1"/>
    <col min="17" max="17" width="8.26953125" style="2" customWidth="1"/>
    <col min="18" max="19" width="16.26953125" style="2" customWidth="1"/>
    <col min="20" max="20" width="11.54296875" style="2" bestFit="1" customWidth="1"/>
    <col min="21" max="21" width="18.81640625" style="2" customWidth="1"/>
    <col min="22" max="22" width="13.81640625" style="2" bestFit="1" customWidth="1"/>
    <col min="23" max="23" width="23" style="2" customWidth="1"/>
    <col min="24" max="24" width="26.26953125" style="2" customWidth="1"/>
    <col min="25" max="25" width="14.26953125" style="2" customWidth="1"/>
    <col min="26" max="16384" width="9.1796875" style="2"/>
  </cols>
  <sheetData>
    <row r="1" spans="1:19">
      <c r="A1" s="1"/>
      <c r="B1" s="1"/>
      <c r="C1" s="1"/>
      <c r="D1" s="1"/>
      <c r="E1" s="1"/>
      <c r="F1" s="1"/>
      <c r="G1" s="1"/>
    </row>
    <row r="2" spans="1:19" s="5" customFormat="1" ht="27.75" customHeight="1">
      <c r="A2" s="3"/>
      <c r="B2" s="135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5" customFormat="1">
      <c r="A3" s="6"/>
      <c r="B3" s="7"/>
      <c r="D3" s="8"/>
      <c r="E3" s="8"/>
      <c r="F3" s="9"/>
      <c r="G3" s="10"/>
      <c r="H3" s="11"/>
    </row>
    <row r="4" spans="1:19">
      <c r="A4" s="12"/>
      <c r="B4" s="13" t="s">
        <v>1</v>
      </c>
      <c r="C4" s="1"/>
      <c r="D4" s="1"/>
      <c r="E4" s="1"/>
      <c r="F4" s="1"/>
      <c r="G4" s="14"/>
      <c r="H4" s="15"/>
      <c r="I4" s="15"/>
      <c r="J4" s="16"/>
      <c r="K4" s="16"/>
    </row>
    <row r="5" spans="1:19">
      <c r="A5" s="17">
        <v>1</v>
      </c>
      <c r="B5" s="18" t="s">
        <v>2</v>
      </c>
      <c r="C5" s="1"/>
      <c r="D5" s="1"/>
      <c r="E5" s="1"/>
      <c r="F5" s="19"/>
      <c r="G5" s="14"/>
      <c r="H5" s="20"/>
      <c r="I5" s="20"/>
      <c r="J5" s="16"/>
    </row>
    <row r="6" spans="1:19" ht="18">
      <c r="A6" s="21">
        <v>2</v>
      </c>
      <c r="B6" s="22" t="s">
        <v>3</v>
      </c>
      <c r="C6" s="1"/>
      <c r="D6" s="1"/>
      <c r="E6" s="1"/>
      <c r="F6" s="19"/>
      <c r="G6" s="19"/>
      <c r="H6" s="23"/>
      <c r="I6" s="23"/>
    </row>
    <row r="7" spans="1:19">
      <c r="A7" s="17">
        <v>3</v>
      </c>
      <c r="B7" s="22" t="s">
        <v>4</v>
      </c>
      <c r="C7" s="1"/>
      <c r="D7" s="1"/>
      <c r="E7" s="1"/>
      <c r="F7" s="19"/>
      <c r="G7" s="19"/>
      <c r="H7" s="23"/>
      <c r="I7" s="23"/>
    </row>
    <row r="8" spans="1:19">
      <c r="A8" s="21">
        <v>4</v>
      </c>
      <c r="B8" s="22" t="s">
        <v>5</v>
      </c>
      <c r="C8" s="1"/>
      <c r="D8" s="1"/>
      <c r="E8" s="1"/>
      <c r="F8" s="19"/>
      <c r="G8" s="19"/>
      <c r="H8" s="23"/>
      <c r="I8" s="23"/>
    </row>
    <row r="9" spans="1:19">
      <c r="A9" s="21">
        <v>5</v>
      </c>
      <c r="B9" s="22" t="s">
        <v>6</v>
      </c>
      <c r="C9" s="1"/>
      <c r="D9" s="1"/>
      <c r="E9" s="1"/>
      <c r="F9" s="19"/>
      <c r="G9" s="19"/>
      <c r="H9" s="16"/>
      <c r="I9" s="16"/>
    </row>
    <row r="10" spans="1:19">
      <c r="A10" s="21">
        <v>6</v>
      </c>
      <c r="B10" s="22" t="s">
        <v>7</v>
      </c>
      <c r="C10" s="1"/>
      <c r="D10" s="1"/>
      <c r="E10" s="1"/>
      <c r="F10" s="19"/>
      <c r="G10" s="19"/>
      <c r="H10" s="16"/>
      <c r="I10" s="16"/>
    </row>
    <row r="11" spans="1:19">
      <c r="A11" s="24"/>
      <c r="B11" s="25"/>
      <c r="C11" s="16"/>
      <c r="D11" s="16"/>
      <c r="E11" s="16"/>
      <c r="F11" s="16"/>
      <c r="G11" s="16"/>
      <c r="H11" s="16"/>
      <c r="I11" s="16"/>
    </row>
    <row r="12" spans="1:19">
      <c r="A12" s="24"/>
      <c r="B12" s="26"/>
    </row>
    <row r="13" spans="1:19" ht="16.5" customHeight="1">
      <c r="A13" s="27" t="s">
        <v>8</v>
      </c>
      <c r="C13" s="28"/>
      <c r="D13" s="28"/>
      <c r="E13" s="28"/>
      <c r="F13" s="28"/>
      <c r="G13" s="29"/>
      <c r="H13" s="28"/>
      <c r="I13" s="30"/>
      <c r="J13" s="31"/>
      <c r="M13" s="32" t="s">
        <v>9</v>
      </c>
      <c r="P13" s="31"/>
    </row>
    <row r="14" spans="1:19" s="37" customFormat="1" ht="18.649999999999999" customHeight="1">
      <c r="A14" s="33" t="s">
        <v>10</v>
      </c>
      <c r="B14" s="34"/>
      <c r="C14" s="35"/>
      <c r="D14" s="154">
        <v>0</v>
      </c>
      <c r="E14" s="36">
        <f>D14*30</f>
        <v>0</v>
      </c>
      <c r="M14" s="2"/>
      <c r="N14" s="38" t="s">
        <v>11</v>
      </c>
      <c r="O14" s="16"/>
    </row>
    <row r="15" spans="1:19" s="37" customFormat="1" ht="18.649999999999999" customHeight="1">
      <c r="A15" s="39" t="s">
        <v>12</v>
      </c>
      <c r="B15" s="40"/>
      <c r="C15" s="41"/>
      <c r="D15" s="155">
        <v>0</v>
      </c>
      <c r="E15" s="42" t="s">
        <v>13</v>
      </c>
      <c r="F15" s="43"/>
      <c r="G15" s="43"/>
      <c r="H15" s="43"/>
      <c r="I15" s="43"/>
      <c r="J15" s="43"/>
      <c r="M15" s="2"/>
      <c r="N15" s="44" t="s">
        <v>14</v>
      </c>
      <c r="O15" s="45" t="s">
        <v>15</v>
      </c>
    </row>
    <row r="16" spans="1:19" s="37" customFormat="1">
      <c r="A16" s="39" t="s">
        <v>16</v>
      </c>
      <c r="B16" s="34"/>
      <c r="C16" s="35"/>
      <c r="D16" s="46">
        <v>0</v>
      </c>
      <c r="E16" s="42" t="s">
        <v>17</v>
      </c>
      <c r="F16" s="47"/>
      <c r="G16" s="47"/>
      <c r="H16" s="47"/>
      <c r="M16" s="2"/>
      <c r="N16" s="44">
        <v>1</v>
      </c>
      <c r="O16" s="45" t="s">
        <v>18</v>
      </c>
    </row>
    <row r="17" spans="1:41" ht="11.5" customHeight="1">
      <c r="D17" s="48"/>
      <c r="E17" s="49"/>
      <c r="F17" s="49"/>
      <c r="G17" s="49"/>
      <c r="H17" s="49"/>
      <c r="N17" s="44">
        <v>2</v>
      </c>
      <c r="O17" s="45" t="s">
        <v>19</v>
      </c>
    </row>
    <row r="18" spans="1:41" ht="11.5" customHeight="1">
      <c r="E18" s="49"/>
      <c r="F18" s="49"/>
      <c r="G18" s="15"/>
      <c r="H18" s="15"/>
      <c r="I18" s="15"/>
      <c r="J18" s="16"/>
      <c r="N18" s="44">
        <v>3</v>
      </c>
      <c r="O18" s="45" t="s">
        <v>20</v>
      </c>
    </row>
    <row r="19" spans="1:41">
      <c r="A19" s="50" t="s">
        <v>21</v>
      </c>
      <c r="B19" s="51"/>
      <c r="C19" s="52"/>
      <c r="D19" s="52"/>
      <c r="E19" s="49"/>
      <c r="F19" s="49"/>
      <c r="G19" s="53"/>
      <c r="H19" s="53"/>
      <c r="I19" s="53"/>
      <c r="J19" s="53"/>
      <c r="N19" s="44">
        <v>4</v>
      </c>
      <c r="O19" s="45" t="s">
        <v>22</v>
      </c>
    </row>
    <row r="20" spans="1:41">
      <c r="A20" s="54" t="s">
        <v>23</v>
      </c>
      <c r="B20" s="55"/>
      <c r="C20" s="56"/>
      <c r="D20" s="57">
        <v>0</v>
      </c>
      <c r="E20" s="49"/>
      <c r="F20" s="49"/>
      <c r="G20" s="53"/>
      <c r="H20" s="53"/>
      <c r="I20" s="53"/>
      <c r="J20" s="58"/>
      <c r="N20" s="44">
        <v>5</v>
      </c>
      <c r="O20" s="45" t="s">
        <v>24</v>
      </c>
    </row>
    <row r="21" spans="1:41">
      <c r="A21" s="54" t="s">
        <v>25</v>
      </c>
      <c r="B21" s="55"/>
      <c r="C21" s="56"/>
      <c r="D21" s="57">
        <v>0</v>
      </c>
      <c r="E21" s="156" t="s">
        <v>26</v>
      </c>
      <c r="F21" s="42"/>
      <c r="G21" s="42"/>
      <c r="H21" s="42"/>
      <c r="I21" s="53"/>
      <c r="J21" s="58"/>
      <c r="N21" s="44">
        <v>6</v>
      </c>
      <c r="O21" s="45" t="s">
        <v>27</v>
      </c>
    </row>
    <row r="22" spans="1:41">
      <c r="A22" s="54" t="s">
        <v>28</v>
      </c>
      <c r="B22" s="55"/>
      <c r="C22" s="56"/>
      <c r="D22" s="57">
        <v>0</v>
      </c>
      <c r="E22" s="156"/>
      <c r="F22" s="42"/>
      <c r="G22" s="42"/>
      <c r="H22" s="42"/>
      <c r="I22" s="53"/>
      <c r="J22" s="58"/>
      <c r="N22" s="44">
        <v>7</v>
      </c>
      <c r="O22" s="45" t="s">
        <v>29</v>
      </c>
    </row>
    <row r="23" spans="1:41" ht="20.5" customHeight="1">
      <c r="E23" s="59"/>
      <c r="F23" s="49"/>
      <c r="G23" s="53"/>
      <c r="H23" s="53"/>
      <c r="I23" s="53"/>
      <c r="J23" s="58"/>
    </row>
    <row r="24" spans="1:41" ht="20.5" customHeight="1">
      <c r="G24" s="15"/>
      <c r="H24" s="15"/>
      <c r="I24" s="15"/>
      <c r="J24" s="16"/>
      <c r="K24" s="16"/>
    </row>
    <row r="25" spans="1:41" ht="28.5">
      <c r="A25" s="157" t="s">
        <v>30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</row>
    <row r="26" spans="1:41" ht="16.5" thickBo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60"/>
    </row>
    <row r="27" spans="1:41" ht="16.5" thickBot="1">
      <c r="A27" s="61"/>
      <c r="B27" s="62"/>
      <c r="C27" s="63" t="s">
        <v>23</v>
      </c>
      <c r="D27" s="63"/>
      <c r="E27" s="64" t="s">
        <v>31</v>
      </c>
      <c r="F27" s="65"/>
      <c r="G27" s="66"/>
      <c r="H27" s="64" t="s">
        <v>32</v>
      </c>
      <c r="I27" s="65"/>
      <c r="J27" s="66"/>
      <c r="K27" s="64" t="s">
        <v>33</v>
      </c>
      <c r="L27" s="65"/>
      <c r="M27" s="66"/>
      <c r="N27" s="64" t="s">
        <v>34</v>
      </c>
      <c r="O27" s="65"/>
      <c r="P27" s="66"/>
      <c r="Q27" s="64" t="s">
        <v>35</v>
      </c>
      <c r="R27" s="65"/>
      <c r="S27" s="66"/>
    </row>
    <row r="28" spans="1:41" ht="16.5" thickBot="1">
      <c r="A28" s="159" t="s">
        <v>36</v>
      </c>
      <c r="B28" s="160"/>
      <c r="C28" s="67" t="s">
        <v>11</v>
      </c>
      <c r="D28" s="68" t="s">
        <v>37</v>
      </c>
      <c r="E28" s="69" t="s">
        <v>11</v>
      </c>
      <c r="F28" s="163" t="s">
        <v>37</v>
      </c>
      <c r="G28" s="164"/>
      <c r="H28" s="70" t="s">
        <v>11</v>
      </c>
      <c r="I28" s="165" t="s">
        <v>37</v>
      </c>
      <c r="J28" s="164"/>
      <c r="K28" s="69" t="s">
        <v>11</v>
      </c>
      <c r="L28" s="163" t="s">
        <v>37</v>
      </c>
      <c r="M28" s="164"/>
      <c r="N28" s="71" t="s">
        <v>11</v>
      </c>
      <c r="O28" s="166" t="s">
        <v>37</v>
      </c>
      <c r="P28" s="167"/>
      <c r="Q28" s="67" t="s">
        <v>11</v>
      </c>
      <c r="R28" s="165" t="s">
        <v>37</v>
      </c>
      <c r="S28" s="164"/>
    </row>
    <row r="29" spans="1:41" ht="16.5" thickBot="1">
      <c r="A29" s="161"/>
      <c r="B29" s="162"/>
      <c r="C29" s="67"/>
      <c r="D29" s="72" t="s">
        <v>38</v>
      </c>
      <c r="E29" s="67"/>
      <c r="F29" s="72" t="s">
        <v>38</v>
      </c>
      <c r="G29" s="73" t="s">
        <v>39</v>
      </c>
      <c r="H29" s="70"/>
      <c r="I29" s="72" t="s">
        <v>38</v>
      </c>
      <c r="J29" s="73" t="s">
        <v>39</v>
      </c>
      <c r="K29" s="67"/>
      <c r="L29" s="72" t="s">
        <v>38</v>
      </c>
      <c r="M29" s="73" t="s">
        <v>39</v>
      </c>
      <c r="N29" s="74"/>
      <c r="O29" s="72" t="s">
        <v>38</v>
      </c>
      <c r="P29" s="75" t="s">
        <v>39</v>
      </c>
      <c r="Q29" s="67"/>
      <c r="R29" s="72" t="s">
        <v>38</v>
      </c>
      <c r="S29" s="73" t="s">
        <v>39</v>
      </c>
    </row>
    <row r="30" spans="1:41" s="83" customFormat="1">
      <c r="A30" s="170" t="s">
        <v>40</v>
      </c>
      <c r="B30" s="171"/>
      <c r="C30" s="76"/>
      <c r="D30" s="77"/>
      <c r="E30" s="76"/>
      <c r="F30" s="77"/>
      <c r="G30" s="78"/>
      <c r="H30" s="137"/>
      <c r="I30" s="79"/>
      <c r="J30" s="80"/>
      <c r="K30" s="140"/>
      <c r="L30" s="81"/>
      <c r="M30" s="82"/>
      <c r="N30" s="137"/>
      <c r="O30" s="79"/>
      <c r="P30" s="80"/>
      <c r="Q30" s="148"/>
      <c r="R30" s="79"/>
      <c r="S30" s="80"/>
    </row>
    <row r="31" spans="1:41">
      <c r="A31" s="168" t="s">
        <v>41</v>
      </c>
      <c r="B31" s="169"/>
      <c r="C31" s="84"/>
      <c r="D31" s="85"/>
      <c r="E31" s="84"/>
      <c r="F31" s="85"/>
      <c r="G31" s="86"/>
      <c r="H31" s="84"/>
      <c r="I31" s="87"/>
      <c r="J31" s="86"/>
      <c r="K31" s="141"/>
      <c r="L31" s="87"/>
      <c r="M31" s="88"/>
      <c r="N31" s="84"/>
      <c r="O31" s="87"/>
      <c r="P31" s="86"/>
      <c r="Q31" s="84"/>
      <c r="R31" s="87"/>
      <c r="S31" s="86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>
      <c r="A32" s="168" t="s">
        <v>42</v>
      </c>
      <c r="B32" s="169"/>
      <c r="C32" s="84"/>
      <c r="D32" s="85"/>
      <c r="E32" s="84"/>
      <c r="F32" s="85"/>
      <c r="G32" s="86"/>
      <c r="H32" s="84"/>
      <c r="I32" s="87"/>
      <c r="J32" s="86"/>
      <c r="K32" s="141"/>
      <c r="L32" s="87"/>
      <c r="M32" s="88"/>
      <c r="N32" s="84"/>
      <c r="O32" s="87"/>
      <c r="P32" s="86"/>
      <c r="Q32" s="84"/>
      <c r="R32" s="87"/>
      <c r="S32" s="86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>
      <c r="A33" s="168" t="s">
        <v>43</v>
      </c>
      <c r="B33" s="169"/>
      <c r="C33" s="84"/>
      <c r="D33" s="85"/>
      <c r="E33" s="84"/>
      <c r="F33" s="85"/>
      <c r="G33" s="86"/>
      <c r="H33" s="84"/>
      <c r="I33" s="87"/>
      <c r="J33" s="86"/>
      <c r="K33" s="141"/>
      <c r="L33" s="87"/>
      <c r="M33" s="88"/>
      <c r="N33" s="84"/>
      <c r="O33" s="87"/>
      <c r="P33" s="86"/>
      <c r="Q33" s="84"/>
      <c r="R33" s="87"/>
      <c r="S33" s="86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>
      <c r="A34" s="168" t="s">
        <v>44</v>
      </c>
      <c r="B34" s="169"/>
      <c r="C34" s="84"/>
      <c r="D34" s="85"/>
      <c r="E34" s="84"/>
      <c r="F34" s="85"/>
      <c r="G34" s="86"/>
      <c r="H34" s="84"/>
      <c r="I34" s="87"/>
      <c r="J34" s="86"/>
      <c r="K34" s="141"/>
      <c r="L34" s="87"/>
      <c r="M34" s="88"/>
      <c r="N34" s="84"/>
      <c r="O34" s="87"/>
      <c r="P34" s="86"/>
      <c r="Q34" s="84"/>
      <c r="R34" s="87"/>
      <c r="S34" s="86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>
      <c r="A35" s="168" t="s">
        <v>45</v>
      </c>
      <c r="B35" s="169"/>
      <c r="C35" s="84"/>
      <c r="D35" s="85"/>
      <c r="E35" s="84"/>
      <c r="F35" s="85"/>
      <c r="G35" s="86"/>
      <c r="H35" s="84"/>
      <c r="I35" s="87"/>
      <c r="J35" s="86"/>
      <c r="K35" s="141"/>
      <c r="L35" s="87"/>
      <c r="M35" s="88"/>
      <c r="N35" s="84"/>
      <c r="O35" s="87"/>
      <c r="P35" s="86"/>
      <c r="Q35" s="84"/>
      <c r="R35" s="87"/>
      <c r="S35" s="86"/>
      <c r="U35" s="37"/>
      <c r="Y35" s="89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>
      <c r="A36" s="168" t="s">
        <v>46</v>
      </c>
      <c r="B36" s="169"/>
      <c r="C36" s="84"/>
      <c r="D36" s="85"/>
      <c r="E36" s="84"/>
      <c r="F36" s="85"/>
      <c r="G36" s="86"/>
      <c r="H36" s="84"/>
      <c r="I36" s="87"/>
      <c r="J36" s="86"/>
      <c r="K36" s="141"/>
      <c r="L36" s="87"/>
      <c r="M36" s="88"/>
      <c r="N36" s="84"/>
      <c r="O36" s="87"/>
      <c r="P36" s="86"/>
      <c r="Q36" s="84"/>
      <c r="R36" s="87"/>
      <c r="S36" s="86"/>
      <c r="U36" s="37"/>
      <c r="Y36" s="89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>
      <c r="A37" s="168" t="s">
        <v>47</v>
      </c>
      <c r="B37" s="169"/>
      <c r="C37" s="84"/>
      <c r="D37" s="85"/>
      <c r="E37" s="84"/>
      <c r="F37" s="85"/>
      <c r="G37" s="86"/>
      <c r="H37" s="84"/>
      <c r="I37" s="87"/>
      <c r="J37" s="86"/>
      <c r="K37" s="141"/>
      <c r="L37" s="87"/>
      <c r="M37" s="88"/>
      <c r="N37" s="84"/>
      <c r="O37" s="87"/>
      <c r="P37" s="86"/>
      <c r="Q37" s="84"/>
      <c r="R37" s="87"/>
      <c r="S37" s="86"/>
      <c r="T37" s="83"/>
      <c r="U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>
      <c r="A38" s="168" t="s">
        <v>48</v>
      </c>
      <c r="B38" s="169"/>
      <c r="C38" s="84"/>
      <c r="D38" s="85"/>
      <c r="E38" s="84"/>
      <c r="F38" s="85"/>
      <c r="G38" s="86"/>
      <c r="H38" s="84"/>
      <c r="I38" s="87"/>
      <c r="J38" s="86"/>
      <c r="K38" s="141"/>
      <c r="L38" s="87"/>
      <c r="M38" s="88"/>
      <c r="N38" s="84"/>
      <c r="O38" s="87"/>
      <c r="P38" s="86"/>
      <c r="Q38" s="84"/>
      <c r="R38" s="87"/>
      <c r="S38" s="86"/>
      <c r="T38" s="83"/>
      <c r="U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>
      <c r="A39" s="168" t="s">
        <v>49</v>
      </c>
      <c r="B39" s="169"/>
      <c r="C39" s="84"/>
      <c r="D39" s="85"/>
      <c r="E39" s="84"/>
      <c r="F39" s="85"/>
      <c r="G39" s="86"/>
      <c r="H39" s="84"/>
      <c r="I39" s="87"/>
      <c r="J39" s="86"/>
      <c r="K39" s="141"/>
      <c r="L39" s="87"/>
      <c r="M39" s="88"/>
      <c r="N39" s="84"/>
      <c r="O39" s="87"/>
      <c r="P39" s="86"/>
      <c r="Q39" s="84"/>
      <c r="R39" s="87"/>
      <c r="S39" s="86"/>
      <c r="T39" s="83"/>
      <c r="U39" s="83"/>
      <c r="V39" s="83"/>
      <c r="W39" s="89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>
      <c r="A40" s="168" t="s">
        <v>50</v>
      </c>
      <c r="B40" s="169"/>
      <c r="C40" s="84"/>
      <c r="D40" s="85"/>
      <c r="E40" s="84"/>
      <c r="F40" s="85"/>
      <c r="G40" s="86"/>
      <c r="H40" s="84"/>
      <c r="I40" s="87"/>
      <c r="J40" s="86"/>
      <c r="K40" s="141"/>
      <c r="L40" s="87"/>
      <c r="M40" s="88"/>
      <c r="N40" s="84"/>
      <c r="O40" s="87"/>
      <c r="P40" s="86"/>
      <c r="Q40" s="84"/>
      <c r="R40" s="87"/>
      <c r="S40" s="86"/>
      <c r="T40" s="83"/>
      <c r="U40" s="83"/>
      <c r="V40" s="83"/>
      <c r="W40" s="83"/>
      <c r="X40" s="90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>
      <c r="A41" s="168" t="s">
        <v>51</v>
      </c>
      <c r="B41" s="169"/>
      <c r="C41" s="84"/>
      <c r="D41" s="85"/>
      <c r="E41" s="84"/>
      <c r="F41" s="85"/>
      <c r="G41" s="86"/>
      <c r="H41" s="84"/>
      <c r="I41" s="87"/>
      <c r="J41" s="86"/>
      <c r="K41" s="141"/>
      <c r="L41" s="87"/>
      <c r="M41" s="88"/>
      <c r="N41" s="84"/>
      <c r="O41" s="87"/>
      <c r="P41" s="86"/>
      <c r="Q41" s="84"/>
      <c r="R41" s="87"/>
      <c r="S41" s="86"/>
      <c r="X41" s="91"/>
    </row>
    <row r="42" spans="1:41">
      <c r="A42" s="168" t="s">
        <v>52</v>
      </c>
      <c r="B42" s="169"/>
      <c r="C42" s="84"/>
      <c r="D42" s="85"/>
      <c r="E42" s="84"/>
      <c r="F42" s="85"/>
      <c r="G42" s="86"/>
      <c r="H42" s="84"/>
      <c r="I42" s="87"/>
      <c r="J42" s="86"/>
      <c r="K42" s="141"/>
      <c r="L42" s="87"/>
      <c r="M42" s="88"/>
      <c r="N42" s="84"/>
      <c r="O42" s="87"/>
      <c r="P42" s="86"/>
      <c r="Q42" s="84"/>
      <c r="R42" s="87"/>
      <c r="S42" s="86"/>
      <c r="W42" s="92"/>
      <c r="X42" s="91"/>
    </row>
    <row r="43" spans="1:41">
      <c r="A43" s="168" t="s">
        <v>53</v>
      </c>
      <c r="B43" s="169"/>
      <c r="C43" s="84"/>
      <c r="D43" s="85"/>
      <c r="E43" s="84"/>
      <c r="F43" s="85"/>
      <c r="G43" s="86"/>
      <c r="H43" s="84"/>
      <c r="I43" s="87"/>
      <c r="J43" s="86"/>
      <c r="K43" s="141"/>
      <c r="L43" s="87"/>
      <c r="M43" s="88"/>
      <c r="N43" s="84"/>
      <c r="O43" s="87"/>
      <c r="P43" s="86"/>
      <c r="Q43" s="84"/>
      <c r="R43" s="87"/>
      <c r="S43" s="86"/>
      <c r="W43" s="92"/>
      <c r="X43" s="91"/>
    </row>
    <row r="44" spans="1:41">
      <c r="A44" s="168" t="s">
        <v>54</v>
      </c>
      <c r="B44" s="169"/>
      <c r="C44" s="84"/>
      <c r="D44" s="85"/>
      <c r="E44" s="84"/>
      <c r="F44" s="85"/>
      <c r="G44" s="86"/>
      <c r="H44" s="84"/>
      <c r="I44" s="87"/>
      <c r="J44" s="86"/>
      <c r="K44" s="141"/>
      <c r="L44" s="87"/>
      <c r="M44" s="88"/>
      <c r="N44" s="84"/>
      <c r="O44" s="87"/>
      <c r="P44" s="86"/>
      <c r="Q44" s="84"/>
      <c r="R44" s="87"/>
      <c r="S44" s="86"/>
      <c r="W44" s="93"/>
      <c r="X44" s="91"/>
    </row>
    <row r="45" spans="1:41">
      <c r="A45" s="168" t="s">
        <v>55</v>
      </c>
      <c r="B45" s="169"/>
      <c r="C45" s="84"/>
      <c r="D45" s="85"/>
      <c r="E45" s="84"/>
      <c r="F45" s="85"/>
      <c r="G45" s="86"/>
      <c r="H45" s="84"/>
      <c r="I45" s="87"/>
      <c r="J45" s="86"/>
      <c r="K45" s="141"/>
      <c r="L45" s="87"/>
      <c r="M45" s="88"/>
      <c r="N45" s="84"/>
      <c r="O45" s="87"/>
      <c r="P45" s="86"/>
      <c r="Q45" s="84"/>
      <c r="R45" s="87"/>
      <c r="S45" s="86"/>
      <c r="W45" s="92"/>
      <c r="X45" s="91"/>
    </row>
    <row r="46" spans="1:41">
      <c r="A46" s="168" t="s">
        <v>56</v>
      </c>
      <c r="B46" s="169"/>
      <c r="C46" s="84"/>
      <c r="D46" s="85"/>
      <c r="E46" s="84"/>
      <c r="F46" s="85"/>
      <c r="G46" s="86"/>
      <c r="H46" s="84"/>
      <c r="I46" s="87"/>
      <c r="J46" s="86"/>
      <c r="K46" s="141"/>
      <c r="L46" s="87"/>
      <c r="M46" s="88"/>
      <c r="N46" s="84"/>
      <c r="O46" s="87"/>
      <c r="P46" s="86"/>
      <c r="Q46" s="84"/>
      <c r="R46" s="87"/>
      <c r="S46" s="86"/>
      <c r="W46" s="91"/>
    </row>
    <row r="47" spans="1:41">
      <c r="A47" s="168" t="s">
        <v>57</v>
      </c>
      <c r="B47" s="169"/>
      <c r="C47" s="84"/>
      <c r="D47" s="85"/>
      <c r="E47" s="84"/>
      <c r="F47" s="85"/>
      <c r="G47" s="86"/>
      <c r="H47" s="84"/>
      <c r="I47" s="87"/>
      <c r="J47" s="86"/>
      <c r="K47" s="141"/>
      <c r="L47" s="87"/>
      <c r="M47" s="88"/>
      <c r="N47" s="84"/>
      <c r="O47" s="87"/>
      <c r="P47" s="86"/>
      <c r="Q47" s="84"/>
      <c r="R47" s="87"/>
      <c r="S47" s="86"/>
      <c r="W47" s="91"/>
    </row>
    <row r="48" spans="1:41">
      <c r="A48" s="168" t="s">
        <v>58</v>
      </c>
      <c r="B48" s="169"/>
      <c r="C48" s="94"/>
      <c r="D48" s="85"/>
      <c r="E48" s="94"/>
      <c r="F48" s="85"/>
      <c r="G48" s="86"/>
      <c r="H48" s="84"/>
      <c r="I48" s="87"/>
      <c r="J48" s="86"/>
      <c r="K48" s="141"/>
      <c r="L48" s="87"/>
      <c r="M48" s="88"/>
      <c r="N48" s="84"/>
      <c r="O48" s="87"/>
      <c r="P48" s="86"/>
      <c r="Q48" s="84"/>
      <c r="R48" s="87"/>
      <c r="S48" s="86"/>
    </row>
    <row r="49" spans="1:24">
      <c r="A49" s="168" t="s">
        <v>59</v>
      </c>
      <c r="B49" s="169"/>
      <c r="C49" s="84"/>
      <c r="D49" s="85"/>
      <c r="E49" s="84"/>
      <c r="F49" s="85"/>
      <c r="G49" s="86"/>
      <c r="H49" s="84"/>
      <c r="I49" s="87"/>
      <c r="J49" s="86"/>
      <c r="K49" s="141"/>
      <c r="L49" s="87"/>
      <c r="M49" s="88"/>
      <c r="N49" s="84"/>
      <c r="O49" s="87"/>
      <c r="P49" s="86"/>
      <c r="Q49" s="84"/>
      <c r="R49" s="87"/>
      <c r="S49" s="86"/>
    </row>
    <row r="50" spans="1:24">
      <c r="A50" s="168" t="s">
        <v>60</v>
      </c>
      <c r="B50" s="169"/>
      <c r="C50" s="84"/>
      <c r="D50" s="85"/>
      <c r="E50" s="84"/>
      <c r="F50" s="85"/>
      <c r="G50" s="86"/>
      <c r="H50" s="84"/>
      <c r="I50" s="87"/>
      <c r="J50" s="86"/>
      <c r="K50" s="141"/>
      <c r="L50" s="87"/>
      <c r="M50" s="88"/>
      <c r="N50" s="84"/>
      <c r="O50" s="87"/>
      <c r="P50" s="86"/>
      <c r="Q50" s="84"/>
      <c r="R50" s="87"/>
      <c r="S50" s="86"/>
    </row>
    <row r="51" spans="1:24">
      <c r="A51" s="168" t="s">
        <v>61</v>
      </c>
      <c r="B51" s="169"/>
      <c r="C51" s="84"/>
      <c r="D51" s="85"/>
      <c r="E51" s="84"/>
      <c r="F51" s="85"/>
      <c r="G51" s="86"/>
      <c r="H51" s="84"/>
      <c r="I51" s="87"/>
      <c r="J51" s="86"/>
      <c r="K51" s="142"/>
      <c r="L51" s="87"/>
      <c r="M51" s="88"/>
      <c r="N51" s="84"/>
      <c r="O51" s="87"/>
      <c r="P51" s="86"/>
      <c r="Q51" s="84"/>
      <c r="R51" s="87"/>
      <c r="S51" s="86"/>
    </row>
    <row r="52" spans="1:24">
      <c r="A52" s="168" t="s">
        <v>62</v>
      </c>
      <c r="B52" s="169"/>
      <c r="C52" s="84"/>
      <c r="D52" s="85"/>
      <c r="E52" s="84"/>
      <c r="F52" s="85"/>
      <c r="G52" s="86"/>
      <c r="H52" s="94"/>
      <c r="I52" s="87"/>
      <c r="J52" s="86"/>
      <c r="K52" s="142"/>
      <c r="L52" s="87"/>
      <c r="M52" s="88"/>
      <c r="N52" s="94"/>
      <c r="O52" s="87"/>
      <c r="P52" s="86"/>
      <c r="Q52" s="84"/>
      <c r="R52" s="87"/>
      <c r="S52" s="86"/>
      <c r="X52" s="91"/>
    </row>
    <row r="53" spans="1:24">
      <c r="A53" s="168" t="s">
        <v>63</v>
      </c>
      <c r="B53" s="169"/>
      <c r="C53" s="84"/>
      <c r="D53" s="85"/>
      <c r="E53" s="84"/>
      <c r="F53" s="85"/>
      <c r="G53" s="86"/>
      <c r="H53" s="84"/>
      <c r="I53" s="87"/>
      <c r="J53" s="86"/>
      <c r="K53" s="141"/>
      <c r="L53" s="87"/>
      <c r="M53" s="88"/>
      <c r="N53" s="84"/>
      <c r="O53" s="87"/>
      <c r="P53" s="86"/>
      <c r="Q53" s="84"/>
      <c r="R53" s="87"/>
      <c r="S53" s="86"/>
    </row>
    <row r="54" spans="1:24">
      <c r="A54" s="168" t="s">
        <v>64</v>
      </c>
      <c r="B54" s="169"/>
      <c r="C54" s="84"/>
      <c r="D54" s="85"/>
      <c r="E54" s="84"/>
      <c r="F54" s="85"/>
      <c r="G54" s="86"/>
      <c r="H54" s="84"/>
      <c r="I54" s="87"/>
      <c r="J54" s="86"/>
      <c r="K54" s="141"/>
      <c r="L54" s="87"/>
      <c r="M54" s="88"/>
      <c r="N54" s="145"/>
      <c r="O54" s="87"/>
      <c r="P54" s="86"/>
      <c r="Q54" s="145"/>
      <c r="R54" s="87"/>
      <c r="S54" s="86"/>
    </row>
    <row r="55" spans="1:24">
      <c r="A55" s="168" t="s">
        <v>65</v>
      </c>
      <c r="B55" s="169"/>
      <c r="C55" s="84"/>
      <c r="D55" s="85"/>
      <c r="E55" s="84"/>
      <c r="F55" s="85"/>
      <c r="G55" s="86"/>
      <c r="H55" s="84"/>
      <c r="I55" s="87"/>
      <c r="J55" s="86"/>
      <c r="K55" s="141"/>
      <c r="L55" s="87"/>
      <c r="M55" s="88"/>
      <c r="N55" s="84"/>
      <c r="O55" s="87"/>
      <c r="P55" s="86"/>
      <c r="Q55" s="84"/>
      <c r="R55" s="87"/>
      <c r="S55" s="86"/>
      <c r="W55" s="91"/>
    </row>
    <row r="56" spans="1:24">
      <c r="A56" s="168" t="s">
        <v>66</v>
      </c>
      <c r="B56" s="169"/>
      <c r="C56" s="84"/>
      <c r="D56" s="85"/>
      <c r="E56" s="84"/>
      <c r="F56" s="85"/>
      <c r="G56" s="86"/>
      <c r="H56" s="84"/>
      <c r="I56" s="87"/>
      <c r="J56" s="86"/>
      <c r="K56" s="141"/>
      <c r="L56" s="87"/>
      <c r="M56" s="88"/>
      <c r="N56" s="94"/>
      <c r="O56" s="87"/>
      <c r="P56" s="86"/>
      <c r="Q56" s="94"/>
      <c r="R56" s="87"/>
      <c r="S56" s="86"/>
    </row>
    <row r="57" spans="1:24">
      <c r="A57" s="168" t="s">
        <v>67</v>
      </c>
      <c r="B57" s="175"/>
      <c r="C57" s="95"/>
      <c r="D57" s="96"/>
      <c r="E57" s="95"/>
      <c r="F57" s="96"/>
      <c r="G57" s="97"/>
      <c r="H57" s="95"/>
      <c r="I57" s="96"/>
      <c r="J57" s="97"/>
      <c r="K57" s="143"/>
      <c r="L57" s="96"/>
      <c r="M57" s="98"/>
      <c r="N57" s="146"/>
      <c r="O57" s="96"/>
      <c r="P57" s="97"/>
      <c r="Q57" s="146"/>
      <c r="R57" s="96"/>
      <c r="S57" s="97"/>
    </row>
    <row r="58" spans="1:24" ht="16.5" thickBot="1">
      <c r="A58" s="176" t="s">
        <v>68</v>
      </c>
      <c r="B58" s="177"/>
      <c r="C58" s="99"/>
      <c r="D58" s="100"/>
      <c r="E58" s="99"/>
      <c r="F58" s="100"/>
      <c r="G58" s="101"/>
      <c r="H58" s="138"/>
      <c r="I58" s="100"/>
      <c r="J58" s="101"/>
      <c r="K58" s="144"/>
      <c r="L58" s="100"/>
      <c r="M58" s="102"/>
      <c r="N58" s="147"/>
      <c r="O58" s="100"/>
      <c r="P58" s="101"/>
      <c r="Q58" s="138"/>
      <c r="R58" s="100"/>
      <c r="S58" s="101"/>
      <c r="T58" s="103"/>
      <c r="U58" s="103"/>
      <c r="W58" s="91"/>
    </row>
    <row r="59" spans="1:24" s="113" customFormat="1" ht="16.5" thickBot="1">
      <c r="A59" s="104" t="s">
        <v>69</v>
      </c>
      <c r="B59" s="105"/>
      <c r="C59" s="106"/>
      <c r="D59" s="107">
        <f>SUM(D30:D58)</f>
        <v>0</v>
      </c>
      <c r="E59" s="136"/>
      <c r="F59" s="108">
        <f>SUM(F30:F58)</f>
        <v>0</v>
      </c>
      <c r="G59" s="109">
        <f>SUM(G30:G58)</f>
        <v>0</v>
      </c>
      <c r="H59" s="139"/>
      <c r="I59" s="110">
        <f>SUM(I30:I58)</f>
        <v>0</v>
      </c>
      <c r="J59" s="109">
        <f>SUM(J30:J58)</f>
        <v>0</v>
      </c>
      <c r="K59" s="136"/>
      <c r="L59" s="108">
        <f>SUM(L30:L58)</f>
        <v>0</v>
      </c>
      <c r="M59" s="109">
        <f>SUM(M30:M58)</f>
        <v>0</v>
      </c>
      <c r="N59" s="139"/>
      <c r="O59" s="110">
        <f>SUM(O30:O58)</f>
        <v>0</v>
      </c>
      <c r="P59" s="109">
        <f>SUM(P30:P58)</f>
        <v>0</v>
      </c>
      <c r="Q59" s="139"/>
      <c r="R59" s="110">
        <f>SUM(R30:R58)</f>
        <v>0</v>
      </c>
      <c r="S59" s="111">
        <f>SUM(S30:S58)</f>
        <v>0</v>
      </c>
      <c r="T59" s="112"/>
      <c r="W59" s="114"/>
    </row>
    <row r="60" spans="1:24" ht="26.25" customHeight="1" thickBot="1">
      <c r="A60" s="178" t="s">
        <v>70</v>
      </c>
      <c r="B60" s="179"/>
      <c r="C60" s="172">
        <v>0</v>
      </c>
      <c r="D60" s="174"/>
      <c r="E60" s="172">
        <v>0</v>
      </c>
      <c r="F60" s="173"/>
      <c r="G60" s="174"/>
      <c r="H60" s="172">
        <v>0</v>
      </c>
      <c r="I60" s="173"/>
      <c r="J60" s="174"/>
      <c r="K60" s="172">
        <v>0</v>
      </c>
      <c r="L60" s="173"/>
      <c r="M60" s="174"/>
      <c r="N60" s="172">
        <v>0</v>
      </c>
      <c r="O60" s="173"/>
      <c r="P60" s="174"/>
      <c r="Q60" s="172">
        <v>0</v>
      </c>
      <c r="R60" s="173"/>
      <c r="S60" s="174"/>
    </row>
    <row r="61" spans="1:24">
      <c r="A61" s="115"/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</row>
    <row r="62" spans="1:24" ht="11.5" customHeight="1">
      <c r="A62" s="115"/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</row>
    <row r="63" spans="1:24">
      <c r="E63" s="53"/>
      <c r="F63" s="53"/>
      <c r="T63" s="152" t="s">
        <v>88</v>
      </c>
    </row>
  </sheetData>
  <protectedRanges>
    <protectedRange algorithmName="SHA-512" hashValue="4J7d02rQIhS/wT3Z+r6RRgSdeiAJHFipZQuqI+LGnY08oTk7ix7TTmXGDs3LE1Myf5GaQ8gk4FLUDOSqhP3b9A==" saltValue="MsJ+J7/PC+E6N3wgqeQJdQ==" spinCount="100000" sqref="A14:B16 E14:E16 A19:B23 E21 N14:O22 B59:S59 R23:S23 A4:L13 T4:T13 M4:S12 M13:P13" name="Range1"/>
  </protectedRanges>
  <mergeCells count="44">
    <mergeCell ref="Q60:S60"/>
    <mergeCell ref="A54:B54"/>
    <mergeCell ref="A55:B55"/>
    <mergeCell ref="A56:B56"/>
    <mergeCell ref="A57:B57"/>
    <mergeCell ref="A58:B58"/>
    <mergeCell ref="A60:B60"/>
    <mergeCell ref="C60:D60"/>
    <mergeCell ref="E60:G60"/>
    <mergeCell ref="H60:J60"/>
    <mergeCell ref="K60:M60"/>
    <mergeCell ref="N60:P6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5:S25"/>
    <mergeCell ref="A26:S26"/>
    <mergeCell ref="A28:B29"/>
    <mergeCell ref="F28:G28"/>
    <mergeCell ref="I28:J28"/>
    <mergeCell ref="L28:M28"/>
    <mergeCell ref="O28:P28"/>
    <mergeCell ref="R28:S28"/>
  </mergeCells>
  <conditionalFormatting sqref="D59">
    <cfRule type="expression" dxfId="15" priority="4">
      <formula>OR($D$59&gt;$D$20)</formula>
    </cfRule>
  </conditionalFormatting>
  <conditionalFormatting sqref="E60:G60">
    <cfRule type="expression" dxfId="14" priority="12">
      <formula>OR($E$60&gt;$E$14)</formula>
    </cfRule>
  </conditionalFormatting>
  <conditionalFormatting sqref="F59">
    <cfRule type="expression" dxfId="13" priority="3">
      <formula>OR($F$59&gt;$D$21)</formula>
    </cfRule>
  </conditionalFormatting>
  <conditionalFormatting sqref="G59">
    <cfRule type="expression" dxfId="12" priority="10">
      <formula>OR($G$59&gt;$D$22)</formula>
    </cfRule>
  </conditionalFormatting>
  <conditionalFormatting sqref="H60:J60">
    <cfRule type="expression" dxfId="11" priority="13">
      <formula>OR($E$60+$H$60&gt;$E$14)</formula>
    </cfRule>
  </conditionalFormatting>
  <conditionalFormatting sqref="I59">
    <cfRule type="expression" dxfId="10" priority="2">
      <formula>OR($F$59+$I$59&gt;$D$21)</formula>
    </cfRule>
  </conditionalFormatting>
  <conditionalFormatting sqref="J59">
    <cfRule type="expression" dxfId="9" priority="9">
      <formula>OR($G$59+$J$59&gt;$D$22)</formula>
    </cfRule>
  </conditionalFormatting>
  <conditionalFormatting sqref="K60:M60">
    <cfRule type="expression" dxfId="8" priority="14">
      <formula>OR($E$60+$H$60+$K$60&gt;$E$14)</formula>
    </cfRule>
  </conditionalFormatting>
  <conditionalFormatting sqref="L59">
    <cfRule type="expression" dxfId="7" priority="1">
      <formula>OR($F$59+$I$59+$L$59&gt;$D$21)</formula>
    </cfRule>
  </conditionalFormatting>
  <conditionalFormatting sqref="M59">
    <cfRule type="expression" dxfId="6" priority="8">
      <formula>OR($G$59+$J$59+$M$59&gt;$D$22)</formula>
    </cfRule>
  </conditionalFormatting>
  <conditionalFormatting sqref="N60:P60">
    <cfRule type="expression" dxfId="5" priority="15">
      <formula>OR($E$60+$H$60+$K$60+$N$60&gt;$E$14)</formula>
    </cfRule>
  </conditionalFormatting>
  <conditionalFormatting sqref="O59">
    <cfRule type="expression" dxfId="4" priority="6">
      <formula>OR($F$59+$I$59+$L$59+$O$59&gt;$D$21)</formula>
    </cfRule>
  </conditionalFormatting>
  <conditionalFormatting sqref="P59">
    <cfRule type="expression" dxfId="3" priority="7">
      <formula>OR($G$59+$J$59+$M$59+$P$59&gt;$D$22)</formula>
    </cfRule>
  </conditionalFormatting>
  <conditionalFormatting sqref="Q60:S60">
    <cfRule type="expression" dxfId="2" priority="16">
      <formula>OR($E$60+$H$60+$K$60+$N$60+$Q$60&gt;$E$14)</formula>
    </cfRule>
  </conditionalFormatting>
  <conditionalFormatting sqref="R59">
    <cfRule type="expression" dxfId="1" priority="11">
      <formula>OR($F$59+$I$59+$L$59+$O$59+$R$59&gt;$D$21)</formula>
    </cfRule>
  </conditionalFormatting>
  <conditionalFormatting sqref="S59">
    <cfRule type="expression" dxfId="0" priority="5">
      <formula>OR($G$59+$J$59+$M$59+$P$59+$S$59&gt;$D$22)</formula>
    </cfRule>
  </conditionalFormatting>
  <pageMargins left="0.7" right="0.7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6EB5-D28B-48EC-B1AE-A899F3437C6C}">
  <sheetPr codeName="Sheet2">
    <tabColor theme="9"/>
  </sheetPr>
  <dimension ref="A1:J19"/>
  <sheetViews>
    <sheetView view="pageBreakPreview" zoomScaleNormal="100" zoomScaleSheetLayoutView="100" workbookViewId="0">
      <selection activeCell="F32" sqref="F32"/>
    </sheetView>
  </sheetViews>
  <sheetFormatPr defaultColWidth="10.1796875" defaultRowHeight="14.5"/>
  <cols>
    <col min="1" max="1" width="1.54296875" style="5" customWidth="1"/>
    <col min="2" max="2" width="3.81640625" style="5" customWidth="1"/>
    <col min="3" max="3" width="25.81640625" style="5" customWidth="1"/>
    <col min="4" max="5" width="17.26953125" style="5" customWidth="1"/>
    <col min="6" max="6" width="17.54296875" style="5" customWidth="1"/>
    <col min="7" max="7" width="18.81640625" style="5" customWidth="1"/>
    <col min="8" max="8" width="13.7265625" style="5" customWidth="1"/>
    <col min="9" max="9" width="23.453125" style="5" bestFit="1" customWidth="1"/>
    <col min="10" max="10" width="16.08984375" style="5" customWidth="1"/>
    <col min="11" max="11" width="3.453125" style="5" customWidth="1"/>
    <col min="12" max="12" width="9.7265625" style="5" customWidth="1"/>
    <col min="13" max="18" width="10.1796875" style="5"/>
    <col min="19" max="19" width="13.1796875" style="5" customWidth="1"/>
    <col min="20" max="20" width="8" style="5" customWidth="1"/>
    <col min="21" max="16384" width="10.1796875" style="5"/>
  </cols>
  <sheetData>
    <row r="1" spans="1:10" s="117" customFormat="1" ht="9.75" customHeight="1"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6">
      <c r="A2" s="11"/>
      <c r="B2" s="119"/>
      <c r="C2" s="13" t="s">
        <v>1</v>
      </c>
      <c r="D2" s="119"/>
      <c r="E2" s="119"/>
      <c r="F2" s="119"/>
      <c r="G2" s="119"/>
      <c r="H2" s="1"/>
      <c r="I2" s="1"/>
      <c r="J2" s="1"/>
    </row>
    <row r="3" spans="1:10" ht="16">
      <c r="A3" s="11"/>
      <c r="B3" s="21">
        <v>1</v>
      </c>
      <c r="C3" s="22" t="s">
        <v>71</v>
      </c>
      <c r="D3" s="119"/>
      <c r="E3" s="119"/>
      <c r="F3" s="119"/>
      <c r="G3" s="119"/>
      <c r="H3" s="1"/>
      <c r="I3" s="1"/>
      <c r="J3" s="1"/>
    </row>
    <row r="4" spans="1:10" ht="16">
      <c r="A4" s="11"/>
      <c r="B4" s="21">
        <v>2</v>
      </c>
      <c r="C4" s="22" t="s">
        <v>72</v>
      </c>
      <c r="D4" s="119"/>
      <c r="E4" s="119"/>
      <c r="F4" s="119"/>
      <c r="G4" s="119"/>
      <c r="H4" s="1"/>
      <c r="I4" s="1"/>
      <c r="J4" s="1"/>
    </row>
    <row r="5" spans="1:10" ht="16">
      <c r="B5" s="120"/>
      <c r="C5" s="121"/>
      <c r="D5" s="2"/>
      <c r="E5" s="2"/>
      <c r="F5" s="2"/>
      <c r="G5" s="2"/>
      <c r="H5" s="2"/>
      <c r="I5" s="2"/>
      <c r="J5" s="2"/>
    </row>
    <row r="6" spans="1:10" s="117" customFormat="1" ht="27.75" customHeight="1">
      <c r="B6" s="157" t="s">
        <v>73</v>
      </c>
      <c r="C6" s="157"/>
      <c r="D6" s="157"/>
      <c r="E6" s="157"/>
      <c r="F6" s="157"/>
      <c r="G6" s="157"/>
    </row>
    <row r="7" spans="1:10" s="117" customFormat="1" ht="18" customHeight="1">
      <c r="C7" s="122"/>
      <c r="D7" s="122"/>
      <c r="E7" s="122"/>
      <c r="F7" s="122"/>
      <c r="G7" s="122"/>
    </row>
    <row r="8" spans="1:10" ht="25" customHeight="1">
      <c r="B8" s="123" t="s">
        <v>74</v>
      </c>
      <c r="C8" s="124" t="s">
        <v>75</v>
      </c>
      <c r="D8" s="123" t="s">
        <v>76</v>
      </c>
      <c r="E8" s="123" t="s">
        <v>77</v>
      </c>
      <c r="F8" s="125" t="s">
        <v>78</v>
      </c>
      <c r="G8" s="125" t="s">
        <v>79</v>
      </c>
    </row>
    <row r="9" spans="1:10" ht="25" customHeight="1">
      <c r="B9" s="126">
        <v>0</v>
      </c>
      <c r="C9" s="127" t="s">
        <v>80</v>
      </c>
      <c r="D9" s="128">
        <f>'Work schedule'!D59</f>
        <v>0</v>
      </c>
      <c r="E9" s="123" t="s">
        <v>81</v>
      </c>
      <c r="F9" s="125">
        <f>'Work schedule'!C60</f>
        <v>0</v>
      </c>
      <c r="G9" s="129"/>
    </row>
    <row r="10" spans="1:10" s="130" customFormat="1" ht="30" customHeight="1">
      <c r="B10" s="126">
        <v>1</v>
      </c>
      <c r="C10" s="131" t="s">
        <v>82</v>
      </c>
      <c r="D10" s="149">
        <f>'Work schedule'!F59</f>
        <v>0</v>
      </c>
      <c r="E10" s="128">
        <f>'Work schedule'!G59</f>
        <v>0</v>
      </c>
      <c r="F10" s="132">
        <f>'Work schedule'!E60</f>
        <v>0</v>
      </c>
      <c r="G10" s="129">
        <f ca="1">D17+Drawdown!F10</f>
        <v>45486</v>
      </c>
    </row>
    <row r="11" spans="1:10" s="130" customFormat="1" ht="30" customHeight="1">
      <c r="B11" s="126">
        <v>2</v>
      </c>
      <c r="C11" s="131" t="s">
        <v>83</v>
      </c>
      <c r="D11" s="128">
        <f>'Work schedule'!I59</f>
        <v>0</v>
      </c>
      <c r="E11" s="128">
        <f>'Work schedule'!J59</f>
        <v>0</v>
      </c>
      <c r="F11" s="132">
        <f>'Work schedule'!H60</f>
        <v>0</v>
      </c>
      <c r="G11" s="129">
        <f ca="1">G10+F11</f>
        <v>45486</v>
      </c>
    </row>
    <row r="12" spans="1:10" s="130" customFormat="1" ht="30" customHeight="1">
      <c r="B12" s="126">
        <v>3</v>
      </c>
      <c r="C12" s="131" t="s">
        <v>84</v>
      </c>
      <c r="D12" s="128">
        <f>'Work schedule'!L59</f>
        <v>0</v>
      </c>
      <c r="E12" s="128">
        <f>'Work schedule'!M59</f>
        <v>0</v>
      </c>
      <c r="F12" s="132">
        <f>'Work schedule'!K60</f>
        <v>0</v>
      </c>
      <c r="G12" s="129">
        <f t="shared" ref="G12:G13" ca="1" si="0">G11+F12</f>
        <v>45486</v>
      </c>
    </row>
    <row r="13" spans="1:10" s="130" customFormat="1" ht="30" customHeight="1">
      <c r="B13" s="126">
        <v>4</v>
      </c>
      <c r="C13" s="131" t="s">
        <v>85</v>
      </c>
      <c r="D13" s="128">
        <f>'Work schedule'!O59</f>
        <v>0</v>
      </c>
      <c r="E13" s="128">
        <f>'Work schedule'!P59</f>
        <v>0</v>
      </c>
      <c r="F13" s="132">
        <f>'Work schedule'!N60</f>
        <v>0</v>
      </c>
      <c r="G13" s="129">
        <f t="shared" ca="1" si="0"/>
        <v>45486</v>
      </c>
    </row>
    <row r="14" spans="1:10" s="130" customFormat="1" ht="30" customHeight="1">
      <c r="B14" s="126">
        <v>5</v>
      </c>
      <c r="C14" s="131" t="s">
        <v>86</v>
      </c>
      <c r="D14" s="128">
        <f>'Work schedule'!R59</f>
        <v>0</v>
      </c>
      <c r="E14" s="128">
        <f>'Work schedule'!S59</f>
        <v>0</v>
      </c>
      <c r="F14" s="132">
        <f>'Work schedule'!Q60</f>
        <v>0</v>
      </c>
      <c r="G14" s="129">
        <f ca="1">G13+F14</f>
        <v>45486</v>
      </c>
    </row>
    <row r="15" spans="1:10" s="130" customFormat="1" ht="30" customHeight="1">
      <c r="B15" s="11"/>
      <c r="C15" s="133" t="s">
        <v>69</v>
      </c>
      <c r="D15" s="134">
        <f>SUM(D9:D14)</f>
        <v>0</v>
      </c>
      <c r="E15" s="134">
        <f>SUM(E10:E14)</f>
        <v>0</v>
      </c>
      <c r="F15" s="132">
        <f>SUM(F10:F14)</f>
        <v>0</v>
      </c>
    </row>
    <row r="16" spans="1:10">
      <c r="B16" s="11"/>
    </row>
    <row r="17" spans="3:10">
      <c r="C17" s="150" t="s">
        <v>87</v>
      </c>
      <c r="D17" s="151">
        <f ca="1">TODAY()+('Work schedule'!D15+5)</f>
        <v>45486</v>
      </c>
    </row>
    <row r="18" spans="3:10">
      <c r="C18" s="25"/>
    </row>
    <row r="19" spans="3:10">
      <c r="J19" s="153"/>
    </row>
  </sheetData>
  <sheetProtection algorithmName="SHA-512" hashValue="a4Z/sAZAF0nqxFbsq8LG0/QLbuou/yKVS02z/12yPPqMU9jfnojmdYjb0FRmQc+pEjMwCM/BxKL9gV+aERjN7A==" saltValue="Pi1OVqvMKpQ+BYFY/vFt0Q==" spinCount="100000" sheet="1" objects="1" scenarios="1"/>
  <mergeCells count="1">
    <mergeCell ref="B6:G6"/>
  </mergeCells>
  <pageMargins left="0.7" right="0.7" top="0.75" bottom="0.75" header="0.3" footer="0.3"/>
  <pageSetup scale="58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20" ma:contentTypeDescription="Create a new document." ma:contentTypeScope="" ma:versionID="5762f5afe75dfaae993df3a5cc5ad054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520c730edb0e2e80b06f95c510aad7cf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30" nillable="true" ma:displayName="Status" ma:format="Dropdown" ma:internalName="Status">
      <xsd:simpleType>
        <xsd:restriction base="dms:Choice">
          <xsd:enumeration value="Requires changes"/>
          <xsd:enumeration value="Requires "/>
          <xsd:enumeration value="Need to discus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NXNY7HK67DDQ-557697648-660561</_dlc_DocId>
    <_dlc_DocIdUrl xmlns="2ca91460-e25a-4e16-ae7b-82dd8090e3ae">
      <Url>https://sdfcmv.sharepoint.com/sites/FileServer/_layouts/15/DocIdRedir.aspx?ID=NXNY7HK67DDQ-557697648-660561</Url>
      <Description>NXNY7HK67DDQ-557697648-660561</Description>
    </_dlc_DocIdUrl>
    <Status xmlns="ac3fb3e3-a907-43f0-bfd3-de3bdbdd4cdc" xsi:nil="true"/>
  </documentManagement>
</p:properties>
</file>

<file path=customXml/itemProps1.xml><?xml version="1.0" encoding="utf-8"?>
<ds:datastoreItem xmlns:ds="http://schemas.openxmlformats.org/officeDocument/2006/customXml" ds:itemID="{E6AA19FB-1C40-46BC-8EC0-14544C3E0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C7421F-CFD8-48C5-A2E9-3A2458E8252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493F485-FD85-41E9-A14F-F9A86FB1AB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0B8C64-34B3-4779-9BC3-45305954C8AA}">
  <ds:schemaRefs>
    <ds:schemaRef ds:uri="http://schemas.microsoft.com/office/2006/metadata/properties"/>
    <ds:schemaRef ds:uri="http://schemas.microsoft.com/office/infopath/2007/PartnerControls"/>
    <ds:schemaRef ds:uri="2ca91460-e25a-4e16-ae7b-82dd8090e3ae"/>
    <ds:schemaRef ds:uri="ac3fb3e3-a907-43f0-bfd3-de3bdbdd4c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schedule</vt:lpstr>
      <vt:lpstr>Drawdown</vt:lpstr>
      <vt:lpstr>Drawdown!Print_Area</vt:lpstr>
      <vt:lpstr>'Work schedule'!Print_Area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Aminath Ifaa</dc:creator>
  <cp:keywords/>
  <dc:description/>
  <cp:lastModifiedBy>Aminath Ifaa</cp:lastModifiedBy>
  <cp:revision/>
  <dcterms:created xsi:type="dcterms:W3CDTF">2024-07-03T10:54:18Z</dcterms:created>
  <dcterms:modified xsi:type="dcterms:W3CDTF">2024-07-08T10:33:06Z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7758b514-5501-46d3-9a0d-8c736f218556</vt:lpwstr>
  </property>
  <property fmtid="{D5CDD505-2E9C-101B-9397-08002B2CF9AE}" pid="4" name="MediaServiceImageTags">
    <vt:lpwstr/>
  </property>
</Properties>
</file>